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martinus\Desktop\"/>
    </mc:Choice>
  </mc:AlternateContent>
  <bookViews>
    <workbookView xWindow="0" yWindow="0" windowWidth="20490" windowHeight="7530"/>
  </bookViews>
  <sheets>
    <sheet name="rozpis schváleného příspěvku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8" i="1" l="1"/>
  <c r="F133" i="1" l="1"/>
  <c r="F125" i="1"/>
  <c r="F92" i="1"/>
  <c r="H89" i="1"/>
  <c r="H90" i="1"/>
  <c r="H91" i="1"/>
  <c r="H88" i="1"/>
  <c r="H92" i="1" s="1"/>
  <c r="F84" i="1"/>
  <c r="H77" i="1"/>
  <c r="H78" i="1"/>
  <c r="H79" i="1"/>
  <c r="H80" i="1"/>
  <c r="H81" i="1"/>
  <c r="H82" i="1"/>
  <c r="H83" i="1"/>
  <c r="H76" i="1"/>
  <c r="G70" i="1"/>
  <c r="F70" i="1"/>
  <c r="H68" i="1"/>
  <c r="H69" i="1"/>
  <c r="H57" i="1"/>
  <c r="H58" i="1"/>
  <c r="H59" i="1"/>
  <c r="H60" i="1"/>
  <c r="H61" i="1"/>
  <c r="H62" i="1"/>
  <c r="H63" i="1"/>
  <c r="H64" i="1"/>
  <c r="H65" i="1"/>
  <c r="H66" i="1"/>
  <c r="H67" i="1"/>
  <c r="H56" i="1"/>
  <c r="G50" i="1"/>
  <c r="F50" i="1"/>
  <c r="H49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13" i="1"/>
  <c r="H84" i="1" l="1"/>
  <c r="H70" i="1"/>
  <c r="H50" i="1"/>
</calcChain>
</file>

<file path=xl/sharedStrings.xml><?xml version="1.0" encoding="utf-8"?>
<sst xmlns="http://schemas.openxmlformats.org/spreadsheetml/2006/main" count="144" uniqueCount="111">
  <si>
    <t>Příloha č. :  2</t>
  </si>
  <si>
    <t>Strana č. 1/3</t>
  </si>
  <si>
    <t>1. Provozní a mzdové náklady</t>
  </si>
  <si>
    <t>VÝDAJE:</t>
  </si>
  <si>
    <t>v tis.Kč</t>
  </si>
  <si>
    <t>č. položky</t>
  </si>
  <si>
    <t>název položky</t>
  </si>
  <si>
    <t>příspěvek zřizovatele</t>
  </si>
  <si>
    <t>vlastní zdroje</t>
  </si>
  <si>
    <t>rozpočet celkem</t>
  </si>
  <si>
    <t>ostatní osobní náklady</t>
  </si>
  <si>
    <t>povinné soc. pojistné placené zaměstnavatelem</t>
  </si>
  <si>
    <t>povinné zdravotní pojistné</t>
  </si>
  <si>
    <t>zákonné pojištění zaměstnanců</t>
  </si>
  <si>
    <t>potraviny</t>
  </si>
  <si>
    <t>léky a zdravotnický materiál</t>
  </si>
  <si>
    <t>prádlo, oděv, obuv</t>
  </si>
  <si>
    <t>knihy, tisk</t>
  </si>
  <si>
    <t>DDHM</t>
  </si>
  <si>
    <t>materiál</t>
  </si>
  <si>
    <t>voda</t>
  </si>
  <si>
    <t>teplo</t>
  </si>
  <si>
    <t>plyn</t>
  </si>
  <si>
    <t>elektrická energie</t>
  </si>
  <si>
    <t>pevná paliva</t>
  </si>
  <si>
    <t>pohonné hmoty</t>
  </si>
  <si>
    <t>služby pošt</t>
  </si>
  <si>
    <t>služby telekomunikací</t>
  </si>
  <si>
    <t>služby peněžních ústavů</t>
  </si>
  <si>
    <t>nájemné</t>
  </si>
  <si>
    <t>konzultační, poradenské a právní služby</t>
  </si>
  <si>
    <t>služby školení a vzdělávání</t>
  </si>
  <si>
    <t>zpracování dat</t>
  </si>
  <si>
    <t>nákup služeb</t>
  </si>
  <si>
    <t>opravy a údržba</t>
  </si>
  <si>
    <t>programové vybavení</t>
  </si>
  <si>
    <t>cestovné</t>
  </si>
  <si>
    <t>pohoštění</t>
  </si>
  <si>
    <t>FKSP</t>
  </si>
  <si>
    <t>odpisy</t>
  </si>
  <si>
    <t>CELKEM</t>
  </si>
  <si>
    <t>Strana č. 2/3</t>
  </si>
  <si>
    <t>PŘÍJMY:</t>
  </si>
  <si>
    <t>příspěvek zřizovatele na odpisy</t>
  </si>
  <si>
    <t>vlastní výnosy a tržby z hlavní činnosti - školné</t>
  </si>
  <si>
    <t>vlastní výnosy a tržby z hlavní činnosti - stravné</t>
  </si>
  <si>
    <t>vlastní výnosy a tržby z ostatní doplňkové činnosti</t>
  </si>
  <si>
    <t>příděl z rezervního fondu</t>
  </si>
  <si>
    <t>v tis. Kč</t>
  </si>
  <si>
    <t>nákup hmotné investice:</t>
  </si>
  <si>
    <t xml:space="preserve"> -</t>
  </si>
  <si>
    <t>technické zhodnocení, rekonstrukce a modernizace majetku většího rozsahu - příspěvková organizace</t>
  </si>
  <si>
    <t>příspěvek zřizovatele na investiční akci</t>
  </si>
  <si>
    <t>Podpis:</t>
  </si>
  <si>
    <t>Strana č. 3/3</t>
  </si>
  <si>
    <t>3. rezervní fond a fond odměn</t>
  </si>
  <si>
    <t>(čerpání v příslušném kalendářním roce)</t>
  </si>
  <si>
    <t>Rezervní fond</t>
  </si>
  <si>
    <t>tis. Kč.</t>
  </si>
  <si>
    <t>zlepšený výsledek hospodaření</t>
  </si>
  <si>
    <t>nespotřebované dotace z  mezinárodních smluv</t>
  </si>
  <si>
    <t>peněžní dary - účelové</t>
  </si>
  <si>
    <t>peněžní dary - neúčelové</t>
  </si>
  <si>
    <t>ostatní tvorba</t>
  </si>
  <si>
    <t>Zdroje fondu celkem:</t>
  </si>
  <si>
    <t>použití fondu - úhrada zhoršeného výsledku hospodaření</t>
  </si>
  <si>
    <t>použití fondu - úhrada sankcí</t>
  </si>
  <si>
    <t>použití fondu - časové překlenutí dočasného nesouladu mezi výnosy a náklady</t>
  </si>
  <si>
    <t>ostatní čerpání</t>
  </si>
  <si>
    <t>Použití rezervního fondu celkem:</t>
  </si>
  <si>
    <t>Fond odměn</t>
  </si>
  <si>
    <t>příděl ze zlepšeného výsledku hospodaření</t>
  </si>
  <si>
    <t>a) sestavil:</t>
  </si>
  <si>
    <t xml:space="preserve"> </t>
  </si>
  <si>
    <t>podpis</t>
  </si>
  <si>
    <t>b) schválil:</t>
  </si>
  <si>
    <t>povinné soc. pojistné - mzdy (neškolské PO)</t>
  </si>
  <si>
    <t>povinné soc. pojistné - OON (neškolské PO)</t>
  </si>
  <si>
    <t>povinné zdravotní pojistné - mzdy (neškolské PO)</t>
  </si>
  <si>
    <t>povinné zdravotní pojistné - OON (neškolské PO)</t>
  </si>
  <si>
    <t>příspěvek zřizovatele na mzdy vč. zákonných odvodů</t>
  </si>
  <si>
    <t>příspěvek zřizovatele na OON vč. zákonných odvodů</t>
  </si>
  <si>
    <t>příspěvek zřizovatele na provozní náklady</t>
  </si>
  <si>
    <t>2. Investiční náklady (schválené investiční příspěvky)</t>
  </si>
  <si>
    <t>mzdy zaměstnanců</t>
  </si>
  <si>
    <t>vlastní výnosy a tržby z hlavní činnosti - např. realizace koncertů, div. představení, pořádání sport. soutěží, provozování sport. zařízení, poskytování knhovnických, informačních služeb apod.</t>
  </si>
  <si>
    <t>vlastní výnosy a tržby z pronájmu majetku</t>
  </si>
  <si>
    <t>použití fondu - posílení fondu investic</t>
  </si>
  <si>
    <t>příděl z fondu investic - v případě spoluúčasti na investiční akci</t>
  </si>
  <si>
    <t>Zásady RM č. 1/2015</t>
  </si>
  <si>
    <r>
      <t xml:space="preserve">Rozpis schváleného </t>
    </r>
    <r>
      <rPr>
        <b/>
        <sz val="14"/>
        <rFont val="Calibri"/>
        <family val="2"/>
        <charset val="238"/>
        <scheme val="minor"/>
      </rPr>
      <t xml:space="preserve">příspěvku poskytnutého zřizovatelem </t>
    </r>
    <r>
      <rPr>
        <b/>
        <sz val="14"/>
        <color theme="1"/>
        <rFont val="Calibri"/>
        <family val="2"/>
        <charset val="238"/>
        <scheme val="minor"/>
      </rPr>
      <t>příspěvkové organiza</t>
    </r>
    <r>
      <rPr>
        <b/>
        <sz val="14"/>
        <rFont val="Calibri"/>
        <family val="2"/>
        <charset val="238"/>
        <scheme val="minor"/>
      </rPr>
      <t>ci</t>
    </r>
    <r>
      <rPr>
        <b/>
        <sz val="14"/>
        <color theme="1"/>
        <rFont val="Calibri"/>
        <family val="2"/>
        <charset val="238"/>
        <scheme val="minor"/>
      </rPr>
      <t xml:space="preserve"> města Česká Lípa</t>
    </r>
  </si>
  <si>
    <t>Sídlo zařízení: Pátova 406, 470 01  Česká Lípa</t>
  </si>
  <si>
    <t>na rok: 2018</t>
  </si>
  <si>
    <t>mimoškolní aktivity</t>
  </si>
  <si>
    <t>vlastní výnosy úroky</t>
  </si>
  <si>
    <t>vlastní výnosy ostatní</t>
  </si>
  <si>
    <t>čerpání rezervního fondu</t>
  </si>
  <si>
    <t>stav fondu odměn k 1. 1. 2018</t>
  </si>
  <si>
    <t>Šárka Blažejovská</t>
  </si>
  <si>
    <t>ekonomka ZŠ</t>
  </si>
  <si>
    <t>Mgr. Petr Jonáš</t>
  </si>
  <si>
    <t>ředitel ZŠ</t>
  </si>
  <si>
    <t>Sestavil: Šárka Blažejovská</t>
  </si>
  <si>
    <t>Schválil: Mgr.Petr Jonáš</t>
  </si>
  <si>
    <t>Název zařízení: Základní škola, Česká Lípa, Pátova 406, příspěvková organizace</t>
  </si>
  <si>
    <t xml:space="preserve"> V České Lípě dne: 16. 04. 2018</t>
  </si>
  <si>
    <t>Česká Lípa dne: 16.04. 2018</t>
  </si>
  <si>
    <t>stav rezervního fondu k 1. 1. 2018 (413 )</t>
  </si>
  <si>
    <t>nespotřebované dotace z rozpočtu Evropské unie (414)</t>
  </si>
  <si>
    <t xml:space="preserve"> - oprava podlahy ve třídách 2017</t>
  </si>
  <si>
    <t xml:space="preserve"> - plynový sporák s troubou (2017)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</si>
</sst>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17" fontId="0" fillId="0" borderId="0" xfId="0" applyNumberFormat="1"/>
    <xf numFmtId="0" fontId="0" fillId="0" borderId="5" xfId="0" applyBorder="1"/>
    <xf numFmtId="0" fontId="0" fillId="0" borderId="9" xfId="0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13" xfId="0" applyBorder="1"/>
    <xf numFmtId="0" fontId="2" fillId="0" borderId="0" xfId="0" applyFont="1"/>
    <xf numFmtId="0" fontId="0" fillId="0" borderId="5" xfId="0" applyBorder="1" applyAlignment="1">
      <alignment wrapText="1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3" fillId="0" borderId="37" xfId="0" applyFont="1" applyBorder="1" applyAlignment="1">
      <alignment horizontal="justify" vertical="top" wrapText="1"/>
    </xf>
    <xf numFmtId="0" fontId="0" fillId="0" borderId="37" xfId="0" applyBorder="1"/>
    <xf numFmtId="0" fontId="0" fillId="0" borderId="38" xfId="0" applyBorder="1"/>
    <xf numFmtId="0" fontId="0" fillId="0" borderId="40" xfId="0" applyBorder="1"/>
    <xf numFmtId="0" fontId="3" fillId="0" borderId="41" xfId="0" applyFont="1" applyBorder="1" applyAlignment="1">
      <alignment horizontal="justify" vertical="top" wrapText="1"/>
    </xf>
    <xf numFmtId="0" fontId="0" fillId="0" borderId="32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50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52" xfId="0" applyBorder="1"/>
    <xf numFmtId="0" fontId="0" fillId="0" borderId="57" xfId="0" applyBorder="1" applyAlignment="1">
      <alignment wrapText="1"/>
    </xf>
    <xf numFmtId="0" fontId="0" fillId="0" borderId="59" xfId="0" applyBorder="1"/>
    <xf numFmtId="0" fontId="0" fillId="0" borderId="60" xfId="0" applyBorder="1" applyAlignment="1">
      <alignment wrapText="1"/>
    </xf>
    <xf numFmtId="0" fontId="0" fillId="0" borderId="61" xfId="0" applyBorder="1"/>
    <xf numFmtId="0" fontId="0" fillId="0" borderId="49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0" fillId="0" borderId="45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43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51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0" fillId="0" borderId="45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54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6" xfId="0" applyBorder="1" applyAlignment="1">
      <alignment horizontal="left"/>
    </xf>
    <xf numFmtId="0" fontId="0" fillId="0" borderId="58" xfId="0" applyBorder="1" applyAlignment="1">
      <alignment horizontal="left"/>
    </xf>
    <xf numFmtId="0" fontId="0" fillId="0" borderId="55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2" xfId="0" applyBorder="1" applyAlignment="1">
      <alignment horizontal="left"/>
    </xf>
    <xf numFmtId="0" fontId="0" fillId="0" borderId="47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4" fillId="0" borderId="0" xfId="0" applyFont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2" xfId="0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27" xfId="0" applyFont="1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7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1" fillId="0" borderId="28" xfId="0" applyFont="1" applyBorder="1" applyAlignment="1">
      <alignment horizontal="left" wrapText="1"/>
    </xf>
    <xf numFmtId="0" fontId="1" fillId="0" borderId="29" xfId="0" applyFont="1" applyBorder="1" applyAlignment="1">
      <alignment horizontal="left" wrapText="1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"/>
  <sheetViews>
    <sheetView tabSelected="1" zoomScale="130" zoomScaleNormal="130" workbookViewId="0">
      <selection activeCell="A79" sqref="A79:E79"/>
    </sheetView>
  </sheetViews>
  <sheetFormatPr defaultRowHeight="15" x14ac:dyDescent="0.25"/>
  <cols>
    <col min="5" max="5" width="16.42578125" customWidth="1"/>
    <col min="6" max="8" width="11.7109375" customWidth="1"/>
  </cols>
  <sheetData>
    <row r="1" spans="1:11" x14ac:dyDescent="0.25">
      <c r="A1" t="s">
        <v>89</v>
      </c>
      <c r="C1" s="1"/>
      <c r="H1" t="s">
        <v>0</v>
      </c>
    </row>
    <row r="2" spans="1:11" x14ac:dyDescent="0.25">
      <c r="H2" t="s">
        <v>1</v>
      </c>
    </row>
    <row r="3" spans="1:11" x14ac:dyDescent="0.25">
      <c r="A3" s="33" t="s">
        <v>90</v>
      </c>
      <c r="B3" s="33"/>
      <c r="C3" s="33"/>
      <c r="D3" s="33"/>
      <c r="E3" s="33"/>
      <c r="F3" s="33"/>
      <c r="G3" s="33"/>
      <c r="H3" s="33"/>
    </row>
    <row r="4" spans="1:11" ht="33" customHeight="1" x14ac:dyDescent="0.25">
      <c r="A4" s="33"/>
      <c r="B4" s="33"/>
      <c r="C4" s="33"/>
      <c r="D4" s="33"/>
      <c r="E4" s="33"/>
      <c r="F4" s="33"/>
      <c r="G4" s="33"/>
      <c r="H4" s="33"/>
    </row>
    <row r="5" spans="1:11" ht="18.75" x14ac:dyDescent="0.3">
      <c r="A5" s="34" t="s">
        <v>92</v>
      </c>
      <c r="B5" s="34"/>
      <c r="C5" s="34"/>
      <c r="D5" s="34"/>
      <c r="E5" s="34"/>
      <c r="F5" s="34"/>
      <c r="G5" s="34"/>
      <c r="H5" s="34"/>
    </row>
    <row r="7" spans="1:11" x14ac:dyDescent="0.25">
      <c r="A7" t="s">
        <v>104</v>
      </c>
    </row>
    <row r="8" spans="1:11" x14ac:dyDescent="0.25">
      <c r="A8" t="s">
        <v>91</v>
      </c>
      <c r="K8">
        <v>2269</v>
      </c>
    </row>
    <row r="10" spans="1:11" ht="18.75" x14ac:dyDescent="0.3">
      <c r="A10" s="34" t="s">
        <v>2</v>
      </c>
      <c r="B10" s="34"/>
      <c r="C10" s="34"/>
      <c r="D10" s="34"/>
      <c r="E10" s="34"/>
      <c r="F10" s="34"/>
      <c r="G10" s="34"/>
      <c r="H10" s="34"/>
    </row>
    <row r="11" spans="1:11" ht="15.75" thickBot="1" x14ac:dyDescent="0.3">
      <c r="A11" t="s">
        <v>3</v>
      </c>
      <c r="H11" t="s">
        <v>4</v>
      </c>
    </row>
    <row r="12" spans="1:11" ht="31.5" thickTop="1" thickBot="1" x14ac:dyDescent="0.3">
      <c r="A12" s="19" t="s">
        <v>5</v>
      </c>
      <c r="B12" s="35" t="s">
        <v>6</v>
      </c>
      <c r="C12" s="36"/>
      <c r="D12" s="36"/>
      <c r="E12" s="37"/>
      <c r="F12" s="17" t="s">
        <v>7</v>
      </c>
      <c r="G12" s="17" t="s">
        <v>8</v>
      </c>
      <c r="H12" s="18" t="s">
        <v>9</v>
      </c>
    </row>
    <row r="13" spans="1:11" ht="16.5" thickTop="1" x14ac:dyDescent="0.25">
      <c r="A13" s="16">
        <v>5011</v>
      </c>
      <c r="B13" s="38" t="s">
        <v>84</v>
      </c>
      <c r="C13" s="39"/>
      <c r="D13" s="39"/>
      <c r="E13" s="40"/>
      <c r="F13" s="6"/>
      <c r="G13" s="6">
        <v>8</v>
      </c>
      <c r="H13" s="15">
        <f>F13+G13</f>
        <v>8</v>
      </c>
    </row>
    <row r="14" spans="1:11" ht="15.75" x14ac:dyDescent="0.25">
      <c r="A14" s="12">
        <v>5021</v>
      </c>
      <c r="B14" s="41" t="s">
        <v>10</v>
      </c>
      <c r="C14" s="42"/>
      <c r="D14" s="42"/>
      <c r="E14" s="43"/>
      <c r="F14" s="2"/>
      <c r="G14" s="2"/>
      <c r="H14" s="15">
        <f t="shared" ref="H14:H49" si="0">F14+G14</f>
        <v>0</v>
      </c>
    </row>
    <row r="15" spans="1:11" ht="15.75" x14ac:dyDescent="0.25">
      <c r="A15" s="12">
        <v>5031</v>
      </c>
      <c r="B15" s="41" t="s">
        <v>11</v>
      </c>
      <c r="C15" s="42"/>
      <c r="D15" s="42"/>
      <c r="E15" s="43"/>
      <c r="F15" s="2"/>
      <c r="G15" s="2">
        <v>2</v>
      </c>
      <c r="H15" s="15">
        <f t="shared" si="0"/>
        <v>2</v>
      </c>
    </row>
    <row r="16" spans="1:11" ht="15.75" x14ac:dyDescent="0.25">
      <c r="A16" s="12">
        <v>5031</v>
      </c>
      <c r="B16" s="44" t="s">
        <v>76</v>
      </c>
      <c r="C16" s="45"/>
      <c r="D16" s="45"/>
      <c r="E16" s="46"/>
      <c r="F16" s="2"/>
      <c r="G16" s="2"/>
      <c r="H16" s="15">
        <f t="shared" si="0"/>
        <v>0</v>
      </c>
    </row>
    <row r="17" spans="1:8" ht="15.75" x14ac:dyDescent="0.25">
      <c r="A17" s="12">
        <v>5031</v>
      </c>
      <c r="B17" s="44" t="s">
        <v>77</v>
      </c>
      <c r="C17" s="45"/>
      <c r="D17" s="45"/>
      <c r="E17" s="46"/>
      <c r="F17" s="2"/>
      <c r="G17" s="2"/>
      <c r="H17" s="15">
        <f t="shared" si="0"/>
        <v>0</v>
      </c>
    </row>
    <row r="18" spans="1:8" ht="15.75" x14ac:dyDescent="0.25">
      <c r="A18" s="12">
        <v>5032</v>
      </c>
      <c r="B18" s="41" t="s">
        <v>12</v>
      </c>
      <c r="C18" s="42"/>
      <c r="D18" s="42"/>
      <c r="E18" s="43"/>
      <c r="F18" s="2"/>
      <c r="G18" s="2">
        <v>1</v>
      </c>
      <c r="H18" s="15">
        <f t="shared" si="0"/>
        <v>1</v>
      </c>
    </row>
    <row r="19" spans="1:8" ht="15.75" x14ac:dyDescent="0.25">
      <c r="A19" s="12">
        <v>5032</v>
      </c>
      <c r="B19" s="44" t="s">
        <v>78</v>
      </c>
      <c r="C19" s="45"/>
      <c r="D19" s="45"/>
      <c r="E19" s="46"/>
      <c r="F19" s="2"/>
      <c r="G19" s="2"/>
      <c r="H19" s="15">
        <f t="shared" si="0"/>
        <v>0</v>
      </c>
    </row>
    <row r="20" spans="1:8" ht="15.75" x14ac:dyDescent="0.25">
      <c r="A20" s="12">
        <v>5032</v>
      </c>
      <c r="B20" s="44" t="s">
        <v>79</v>
      </c>
      <c r="C20" s="45"/>
      <c r="D20" s="45"/>
      <c r="E20" s="46"/>
      <c r="F20" s="2"/>
      <c r="G20" s="2"/>
      <c r="H20" s="15">
        <f t="shared" si="0"/>
        <v>0</v>
      </c>
    </row>
    <row r="21" spans="1:8" ht="15.75" x14ac:dyDescent="0.25">
      <c r="A21" s="12">
        <v>5038</v>
      </c>
      <c r="B21" s="41" t="s">
        <v>13</v>
      </c>
      <c r="C21" s="42"/>
      <c r="D21" s="42"/>
      <c r="E21" s="43"/>
      <c r="F21" s="2"/>
      <c r="G21" s="2"/>
      <c r="H21" s="15">
        <f t="shared" si="0"/>
        <v>0</v>
      </c>
    </row>
    <row r="22" spans="1:8" ht="15.75" x14ac:dyDescent="0.25">
      <c r="A22" s="12">
        <v>5131</v>
      </c>
      <c r="B22" s="41" t="s">
        <v>14</v>
      </c>
      <c r="C22" s="42"/>
      <c r="D22" s="42"/>
      <c r="E22" s="43"/>
      <c r="F22" s="2"/>
      <c r="G22" s="2">
        <v>1000</v>
      </c>
      <c r="H22" s="15">
        <f t="shared" si="0"/>
        <v>1000</v>
      </c>
    </row>
    <row r="23" spans="1:8" ht="15.75" x14ac:dyDescent="0.25">
      <c r="A23" s="12">
        <v>5133</v>
      </c>
      <c r="B23" s="41" t="s">
        <v>15</v>
      </c>
      <c r="C23" s="42"/>
      <c r="D23" s="42"/>
      <c r="E23" s="43"/>
      <c r="F23" s="2">
        <v>6</v>
      </c>
      <c r="G23" s="2"/>
      <c r="H23" s="15">
        <f t="shared" si="0"/>
        <v>6</v>
      </c>
    </row>
    <row r="24" spans="1:8" ht="15.75" x14ac:dyDescent="0.25">
      <c r="A24" s="12">
        <v>5134</v>
      </c>
      <c r="B24" s="41" t="s">
        <v>16</v>
      </c>
      <c r="C24" s="42"/>
      <c r="D24" s="42"/>
      <c r="E24" s="43"/>
      <c r="F24" s="2">
        <v>3</v>
      </c>
      <c r="G24" s="2"/>
      <c r="H24" s="15">
        <f t="shared" si="0"/>
        <v>3</v>
      </c>
    </row>
    <row r="25" spans="1:8" ht="15.75" x14ac:dyDescent="0.25">
      <c r="A25" s="12">
        <v>5136</v>
      </c>
      <c r="B25" s="41" t="s">
        <v>17</v>
      </c>
      <c r="C25" s="42"/>
      <c r="D25" s="42"/>
      <c r="E25" s="43"/>
      <c r="F25" s="2">
        <v>8</v>
      </c>
      <c r="G25" s="2">
        <v>20</v>
      </c>
      <c r="H25" s="15">
        <f t="shared" si="0"/>
        <v>28</v>
      </c>
    </row>
    <row r="26" spans="1:8" ht="15.75" x14ac:dyDescent="0.25">
      <c r="A26" s="12">
        <v>5137</v>
      </c>
      <c r="B26" s="41" t="s">
        <v>18</v>
      </c>
      <c r="C26" s="42"/>
      <c r="D26" s="42"/>
      <c r="E26" s="43"/>
      <c r="F26" s="2">
        <v>100</v>
      </c>
      <c r="G26" s="2">
        <v>200</v>
      </c>
      <c r="H26" s="15">
        <f t="shared" si="0"/>
        <v>300</v>
      </c>
    </row>
    <row r="27" spans="1:8" ht="15.75" x14ac:dyDescent="0.25">
      <c r="A27" s="12">
        <v>5139</v>
      </c>
      <c r="B27" s="41" t="s">
        <v>19</v>
      </c>
      <c r="C27" s="42"/>
      <c r="D27" s="42"/>
      <c r="E27" s="43"/>
      <c r="F27" s="2">
        <v>200</v>
      </c>
      <c r="G27" s="2">
        <v>70</v>
      </c>
      <c r="H27" s="15">
        <f t="shared" si="0"/>
        <v>270</v>
      </c>
    </row>
    <row r="28" spans="1:8" ht="15.75" x14ac:dyDescent="0.25">
      <c r="A28" s="12">
        <v>5151</v>
      </c>
      <c r="B28" s="41" t="s">
        <v>20</v>
      </c>
      <c r="C28" s="42"/>
      <c r="D28" s="42"/>
      <c r="E28" s="43"/>
      <c r="F28" s="2">
        <v>150</v>
      </c>
      <c r="G28" s="2">
        <v>10</v>
      </c>
      <c r="H28" s="15">
        <f t="shared" si="0"/>
        <v>160</v>
      </c>
    </row>
    <row r="29" spans="1:8" ht="15.75" x14ac:dyDescent="0.25">
      <c r="A29" s="12">
        <v>5152</v>
      </c>
      <c r="B29" s="41" t="s">
        <v>21</v>
      </c>
      <c r="C29" s="42"/>
      <c r="D29" s="42"/>
      <c r="E29" s="43"/>
      <c r="F29" s="2"/>
      <c r="G29" s="2"/>
      <c r="H29" s="15">
        <f t="shared" si="0"/>
        <v>0</v>
      </c>
    </row>
    <row r="30" spans="1:8" ht="15.75" x14ac:dyDescent="0.25">
      <c r="A30" s="12">
        <v>5153</v>
      </c>
      <c r="B30" s="41" t="s">
        <v>22</v>
      </c>
      <c r="C30" s="42"/>
      <c r="D30" s="42"/>
      <c r="E30" s="43"/>
      <c r="F30" s="2">
        <v>500</v>
      </c>
      <c r="G30" s="2">
        <v>100</v>
      </c>
      <c r="H30" s="15">
        <f t="shared" si="0"/>
        <v>600</v>
      </c>
    </row>
    <row r="31" spans="1:8" ht="15.75" x14ac:dyDescent="0.25">
      <c r="A31" s="12">
        <v>5154</v>
      </c>
      <c r="B31" s="41" t="s">
        <v>23</v>
      </c>
      <c r="C31" s="42"/>
      <c r="D31" s="42"/>
      <c r="E31" s="43"/>
      <c r="F31" s="2">
        <v>300</v>
      </c>
      <c r="G31" s="2">
        <v>40</v>
      </c>
      <c r="H31" s="15">
        <f t="shared" si="0"/>
        <v>340</v>
      </c>
    </row>
    <row r="32" spans="1:8" ht="15.75" x14ac:dyDescent="0.25">
      <c r="A32" s="12">
        <v>5155</v>
      </c>
      <c r="B32" s="41" t="s">
        <v>24</v>
      </c>
      <c r="C32" s="42"/>
      <c r="D32" s="42"/>
      <c r="E32" s="43"/>
      <c r="F32" s="2"/>
      <c r="G32" s="2"/>
      <c r="H32" s="15">
        <f t="shared" si="0"/>
        <v>0</v>
      </c>
    </row>
    <row r="33" spans="1:8" ht="15.75" x14ac:dyDescent="0.25">
      <c r="A33" s="12">
        <v>5156</v>
      </c>
      <c r="B33" s="41" t="s">
        <v>25</v>
      </c>
      <c r="C33" s="42"/>
      <c r="D33" s="42"/>
      <c r="E33" s="43"/>
      <c r="F33" s="2">
        <v>1</v>
      </c>
      <c r="G33" s="2"/>
      <c r="H33" s="15">
        <f t="shared" si="0"/>
        <v>1</v>
      </c>
    </row>
    <row r="34" spans="1:8" ht="15.75" x14ac:dyDescent="0.25">
      <c r="A34" s="12">
        <v>5161</v>
      </c>
      <c r="B34" s="41" t="s">
        <v>26</v>
      </c>
      <c r="C34" s="42"/>
      <c r="D34" s="42"/>
      <c r="E34" s="43"/>
      <c r="F34" s="2">
        <v>7</v>
      </c>
      <c r="G34" s="2"/>
      <c r="H34" s="15">
        <f t="shared" si="0"/>
        <v>7</v>
      </c>
    </row>
    <row r="35" spans="1:8" ht="15.75" x14ac:dyDescent="0.25">
      <c r="A35" s="12">
        <v>5162</v>
      </c>
      <c r="B35" s="41" t="s">
        <v>27</v>
      </c>
      <c r="C35" s="42"/>
      <c r="D35" s="42"/>
      <c r="E35" s="43"/>
      <c r="F35" s="2">
        <v>50</v>
      </c>
      <c r="G35" s="2"/>
      <c r="H35" s="15">
        <f t="shared" si="0"/>
        <v>50</v>
      </c>
    </row>
    <row r="36" spans="1:8" ht="15.75" x14ac:dyDescent="0.25">
      <c r="A36" s="12">
        <v>5163</v>
      </c>
      <c r="B36" s="41" t="s">
        <v>28</v>
      </c>
      <c r="C36" s="42"/>
      <c r="D36" s="42"/>
      <c r="E36" s="43"/>
      <c r="F36" s="2">
        <v>21</v>
      </c>
      <c r="G36" s="2"/>
      <c r="H36" s="15">
        <f t="shared" si="0"/>
        <v>21</v>
      </c>
    </row>
    <row r="37" spans="1:8" ht="15.75" x14ac:dyDescent="0.25">
      <c r="A37" s="12">
        <v>5164</v>
      </c>
      <c r="B37" s="41" t="s">
        <v>29</v>
      </c>
      <c r="C37" s="42"/>
      <c r="D37" s="42"/>
      <c r="E37" s="43"/>
      <c r="F37" s="2">
        <v>21</v>
      </c>
      <c r="G37" s="2"/>
      <c r="H37" s="15">
        <f t="shared" si="0"/>
        <v>21</v>
      </c>
    </row>
    <row r="38" spans="1:8" ht="15.75" x14ac:dyDescent="0.25">
      <c r="A38" s="12">
        <v>5166</v>
      </c>
      <c r="B38" s="41" t="s">
        <v>30</v>
      </c>
      <c r="C38" s="42"/>
      <c r="D38" s="42"/>
      <c r="E38" s="43"/>
      <c r="F38" s="2">
        <v>7</v>
      </c>
      <c r="G38" s="2"/>
      <c r="H38" s="15">
        <f t="shared" si="0"/>
        <v>7</v>
      </c>
    </row>
    <row r="39" spans="1:8" ht="15.75" x14ac:dyDescent="0.25">
      <c r="A39" s="12">
        <v>5167</v>
      </c>
      <c r="B39" s="41" t="s">
        <v>31</v>
      </c>
      <c r="C39" s="42"/>
      <c r="D39" s="42"/>
      <c r="E39" s="43"/>
      <c r="F39" s="2">
        <v>12</v>
      </c>
      <c r="G39" s="2"/>
      <c r="H39" s="15">
        <f t="shared" si="0"/>
        <v>12</v>
      </c>
    </row>
    <row r="40" spans="1:8" ht="15.75" x14ac:dyDescent="0.25">
      <c r="A40" s="12">
        <v>5168</v>
      </c>
      <c r="B40" s="41" t="s">
        <v>32</v>
      </c>
      <c r="C40" s="42"/>
      <c r="D40" s="42"/>
      <c r="E40" s="43"/>
      <c r="F40" s="2">
        <v>70</v>
      </c>
      <c r="G40" s="2"/>
      <c r="H40" s="15">
        <f t="shared" si="0"/>
        <v>70</v>
      </c>
    </row>
    <row r="41" spans="1:8" ht="15.75" x14ac:dyDescent="0.25">
      <c r="A41" s="12">
        <v>5169</v>
      </c>
      <c r="B41" s="41" t="s">
        <v>33</v>
      </c>
      <c r="C41" s="42"/>
      <c r="D41" s="42"/>
      <c r="E41" s="43"/>
      <c r="F41" s="2">
        <v>420</v>
      </c>
      <c r="G41" s="2">
        <v>15</v>
      </c>
      <c r="H41" s="15">
        <f t="shared" si="0"/>
        <v>435</v>
      </c>
    </row>
    <row r="42" spans="1:8" ht="15.75" x14ac:dyDescent="0.25">
      <c r="A42" s="12">
        <v>5171</v>
      </c>
      <c r="B42" s="41" t="s">
        <v>34</v>
      </c>
      <c r="C42" s="42"/>
      <c r="D42" s="42"/>
      <c r="E42" s="43"/>
      <c r="F42" s="2">
        <v>292</v>
      </c>
      <c r="G42" s="2">
        <v>80</v>
      </c>
      <c r="H42" s="15">
        <f t="shared" si="0"/>
        <v>372</v>
      </c>
    </row>
    <row r="43" spans="1:8" ht="15.75" x14ac:dyDescent="0.25">
      <c r="A43" s="12">
        <v>5172</v>
      </c>
      <c r="B43" s="41" t="s">
        <v>35</v>
      </c>
      <c r="C43" s="42"/>
      <c r="D43" s="42"/>
      <c r="E43" s="43"/>
      <c r="F43" s="2">
        <v>8</v>
      </c>
      <c r="G43" s="2"/>
      <c r="H43" s="15">
        <f t="shared" si="0"/>
        <v>8</v>
      </c>
    </row>
    <row r="44" spans="1:8" ht="15.75" x14ac:dyDescent="0.25">
      <c r="A44" s="12">
        <v>5173</v>
      </c>
      <c r="B44" s="41" t="s">
        <v>36</v>
      </c>
      <c r="C44" s="42"/>
      <c r="D44" s="42"/>
      <c r="E44" s="43"/>
      <c r="F44" s="2">
        <v>1</v>
      </c>
      <c r="G44" s="2"/>
      <c r="H44" s="15">
        <f t="shared" si="0"/>
        <v>1</v>
      </c>
    </row>
    <row r="45" spans="1:8" ht="15.75" x14ac:dyDescent="0.25">
      <c r="A45" s="12">
        <v>5175</v>
      </c>
      <c r="B45" s="41" t="s">
        <v>37</v>
      </c>
      <c r="C45" s="42"/>
      <c r="D45" s="42"/>
      <c r="E45" s="43"/>
      <c r="F45" s="2">
        <v>1</v>
      </c>
      <c r="G45" s="2"/>
      <c r="H45" s="15">
        <f t="shared" si="0"/>
        <v>1</v>
      </c>
    </row>
    <row r="46" spans="1:8" ht="15.75" x14ac:dyDescent="0.25">
      <c r="A46" s="12">
        <v>5342</v>
      </c>
      <c r="B46" s="41" t="s">
        <v>38</v>
      </c>
      <c r="C46" s="42"/>
      <c r="D46" s="42"/>
      <c r="E46" s="43"/>
      <c r="F46" s="2"/>
      <c r="G46" s="2">
        <v>1</v>
      </c>
      <c r="H46" s="15">
        <f t="shared" si="0"/>
        <v>1</v>
      </c>
    </row>
    <row r="47" spans="1:8" ht="15.75" x14ac:dyDescent="0.25">
      <c r="A47" s="12">
        <v>5909</v>
      </c>
      <c r="B47" s="41" t="s">
        <v>39</v>
      </c>
      <c r="C47" s="42"/>
      <c r="D47" s="42"/>
      <c r="E47" s="43"/>
      <c r="F47" s="2">
        <v>57</v>
      </c>
      <c r="G47" s="2"/>
      <c r="H47" s="15">
        <f t="shared" si="0"/>
        <v>57</v>
      </c>
    </row>
    <row r="48" spans="1:8" x14ac:dyDescent="0.25">
      <c r="A48" s="13"/>
      <c r="B48" s="41" t="s">
        <v>93</v>
      </c>
      <c r="C48" s="42"/>
      <c r="D48" s="42"/>
      <c r="E48" s="43"/>
      <c r="F48" s="2">
        <v>34</v>
      </c>
      <c r="G48" s="2"/>
      <c r="H48" s="15">
        <f t="shared" si="0"/>
        <v>34</v>
      </c>
    </row>
    <row r="49" spans="1:10" ht="15.75" thickBot="1" x14ac:dyDescent="0.3">
      <c r="A49" s="14"/>
      <c r="B49" s="41"/>
      <c r="C49" s="42"/>
      <c r="D49" s="42"/>
      <c r="E49" s="43"/>
      <c r="F49" s="3">
        <v>0</v>
      </c>
      <c r="G49" s="3">
        <v>0</v>
      </c>
      <c r="H49" s="15">
        <f t="shared" si="0"/>
        <v>0</v>
      </c>
    </row>
    <row r="50" spans="1:10" ht="16.5" thickTop="1" thickBot="1" x14ac:dyDescent="0.3">
      <c r="A50" s="47" t="s">
        <v>40</v>
      </c>
      <c r="B50" s="48"/>
      <c r="C50" s="48"/>
      <c r="D50" s="48"/>
      <c r="E50" s="49"/>
      <c r="F50" s="9">
        <f>SUM(F13:F49)</f>
        <v>2269</v>
      </c>
      <c r="G50" s="10">
        <f>SUM(G13:G49)</f>
        <v>1547</v>
      </c>
      <c r="H50" s="11">
        <f>SUM(H13:H49)</f>
        <v>3816</v>
      </c>
      <c r="J50">
        <v>2269</v>
      </c>
    </row>
    <row r="51" spans="1:10" ht="15.75" thickTop="1" x14ac:dyDescent="0.25">
      <c r="A51" s="4"/>
      <c r="B51" s="4"/>
      <c r="C51" s="4"/>
      <c r="D51" s="4"/>
      <c r="E51" s="4"/>
      <c r="F51" s="5"/>
      <c r="G51" s="5"/>
      <c r="H51" s="5"/>
    </row>
    <row r="52" spans="1:10" x14ac:dyDescent="0.25">
      <c r="A52" t="s">
        <v>89</v>
      </c>
      <c r="H52" t="s">
        <v>0</v>
      </c>
    </row>
    <row r="53" spans="1:10" x14ac:dyDescent="0.25">
      <c r="H53" t="s">
        <v>41</v>
      </c>
    </row>
    <row r="54" spans="1:10" ht="15.75" thickBot="1" x14ac:dyDescent="0.3">
      <c r="A54" t="s">
        <v>42</v>
      </c>
      <c r="H54" t="s">
        <v>4</v>
      </c>
    </row>
    <row r="55" spans="1:10" ht="31.5" thickTop="1" thickBot="1" x14ac:dyDescent="0.3">
      <c r="A55" s="50" t="s">
        <v>6</v>
      </c>
      <c r="B55" s="51"/>
      <c r="C55" s="51"/>
      <c r="D55" s="51"/>
      <c r="E55" s="51"/>
      <c r="F55" s="27" t="s">
        <v>7</v>
      </c>
      <c r="G55" s="27" t="s">
        <v>8</v>
      </c>
      <c r="H55" s="27" t="s">
        <v>9</v>
      </c>
    </row>
    <row r="56" spans="1:10" ht="15.75" thickTop="1" x14ac:dyDescent="0.25">
      <c r="A56" s="29" t="s">
        <v>80</v>
      </c>
      <c r="B56" s="30"/>
      <c r="C56" s="30"/>
      <c r="D56" s="30"/>
      <c r="E56" s="30"/>
      <c r="F56" s="25"/>
      <c r="G56" s="25"/>
      <c r="H56" s="25">
        <f>F56+G56</f>
        <v>0</v>
      </c>
    </row>
    <row r="57" spans="1:10" x14ac:dyDescent="0.25">
      <c r="A57" s="31" t="s">
        <v>81</v>
      </c>
      <c r="B57" s="32"/>
      <c r="C57" s="32"/>
      <c r="D57" s="32"/>
      <c r="E57" s="32"/>
      <c r="F57" s="8"/>
      <c r="G57" s="8"/>
      <c r="H57" s="20">
        <f t="shared" ref="H57:H69" si="1">F57+G57</f>
        <v>0</v>
      </c>
    </row>
    <row r="58" spans="1:10" x14ac:dyDescent="0.25">
      <c r="A58" s="62" t="s">
        <v>82</v>
      </c>
      <c r="B58" s="39"/>
      <c r="C58" s="39"/>
      <c r="D58" s="39"/>
      <c r="E58" s="63"/>
      <c r="F58" s="6">
        <v>2178</v>
      </c>
      <c r="G58" s="6"/>
      <c r="H58" s="20">
        <f t="shared" si="1"/>
        <v>2178</v>
      </c>
    </row>
    <row r="59" spans="1:10" x14ac:dyDescent="0.25">
      <c r="A59" s="52" t="s">
        <v>43</v>
      </c>
      <c r="B59" s="45"/>
      <c r="C59" s="45"/>
      <c r="D59" s="45"/>
      <c r="E59" s="45"/>
      <c r="F59" s="6">
        <v>57</v>
      </c>
      <c r="G59" s="6"/>
      <c r="H59" s="20">
        <f t="shared" si="1"/>
        <v>57</v>
      </c>
    </row>
    <row r="60" spans="1:10" x14ac:dyDescent="0.25">
      <c r="A60" s="53" t="s">
        <v>44</v>
      </c>
      <c r="B60" s="42"/>
      <c r="C60" s="42"/>
      <c r="D60" s="42"/>
      <c r="E60" s="54"/>
      <c r="F60" s="2"/>
      <c r="G60" s="2">
        <v>175</v>
      </c>
      <c r="H60" s="20">
        <f t="shared" si="1"/>
        <v>175</v>
      </c>
    </row>
    <row r="61" spans="1:10" x14ac:dyDescent="0.25">
      <c r="A61" s="52" t="s">
        <v>45</v>
      </c>
      <c r="B61" s="45"/>
      <c r="C61" s="45"/>
      <c r="D61" s="45"/>
      <c r="E61" s="45"/>
      <c r="F61" s="2"/>
      <c r="G61" s="2">
        <v>1000</v>
      </c>
      <c r="H61" s="20">
        <f t="shared" si="1"/>
        <v>1000</v>
      </c>
    </row>
    <row r="62" spans="1:10" ht="60.75" customHeight="1" x14ac:dyDescent="0.25">
      <c r="A62" s="31" t="s">
        <v>85</v>
      </c>
      <c r="B62" s="32"/>
      <c r="C62" s="32"/>
      <c r="D62" s="32"/>
      <c r="E62" s="32"/>
      <c r="F62" s="2"/>
      <c r="G62" s="2"/>
      <c r="H62" s="20">
        <f t="shared" si="1"/>
        <v>0</v>
      </c>
    </row>
    <row r="63" spans="1:10" x14ac:dyDescent="0.25">
      <c r="A63" s="53" t="s">
        <v>86</v>
      </c>
      <c r="B63" s="42"/>
      <c r="C63" s="42"/>
      <c r="D63" s="42"/>
      <c r="E63" s="54"/>
      <c r="F63" s="2"/>
      <c r="G63" s="2"/>
      <c r="H63" s="20">
        <f t="shared" si="1"/>
        <v>0</v>
      </c>
    </row>
    <row r="64" spans="1:10" x14ac:dyDescent="0.25">
      <c r="A64" s="53" t="s">
        <v>46</v>
      </c>
      <c r="B64" s="42"/>
      <c r="C64" s="42"/>
      <c r="D64" s="42"/>
      <c r="E64" s="54"/>
      <c r="F64" s="2"/>
      <c r="G64" s="2">
        <v>125</v>
      </c>
      <c r="H64" s="20">
        <f t="shared" si="1"/>
        <v>125</v>
      </c>
    </row>
    <row r="65" spans="1:8" x14ac:dyDescent="0.25">
      <c r="A65" s="52" t="s">
        <v>47</v>
      </c>
      <c r="B65" s="45"/>
      <c r="C65" s="45"/>
      <c r="D65" s="45"/>
      <c r="E65" s="45"/>
      <c r="F65" s="2"/>
      <c r="G65" s="2"/>
      <c r="H65" s="20">
        <f t="shared" si="1"/>
        <v>0</v>
      </c>
    </row>
    <row r="66" spans="1:8" x14ac:dyDescent="0.25">
      <c r="A66" s="53" t="s">
        <v>94</v>
      </c>
      <c r="B66" s="42"/>
      <c r="C66" s="42"/>
      <c r="D66" s="42"/>
      <c r="E66" s="54"/>
      <c r="F66" s="2"/>
      <c r="G66" s="2">
        <v>2</v>
      </c>
      <c r="H66" s="20">
        <f t="shared" si="1"/>
        <v>2</v>
      </c>
    </row>
    <row r="67" spans="1:8" x14ac:dyDescent="0.25">
      <c r="A67" s="55" t="s">
        <v>95</v>
      </c>
      <c r="B67" s="56"/>
      <c r="C67" s="56"/>
      <c r="D67" s="56"/>
      <c r="E67" s="57"/>
      <c r="F67" s="2"/>
      <c r="G67" s="2">
        <v>20</v>
      </c>
      <c r="H67" s="8">
        <f t="shared" si="1"/>
        <v>20</v>
      </c>
    </row>
    <row r="68" spans="1:8" x14ac:dyDescent="0.25">
      <c r="A68" s="54" t="s">
        <v>93</v>
      </c>
      <c r="B68" s="45"/>
      <c r="C68" s="45"/>
      <c r="D68" s="45"/>
      <c r="E68" s="45"/>
      <c r="F68" s="2">
        <v>34</v>
      </c>
      <c r="G68" s="2"/>
      <c r="H68" s="8">
        <f t="shared" si="1"/>
        <v>34</v>
      </c>
    </row>
    <row r="69" spans="1:8" ht="15.75" thickBot="1" x14ac:dyDescent="0.3">
      <c r="A69" s="57" t="s">
        <v>96</v>
      </c>
      <c r="B69" s="64"/>
      <c r="C69" s="64"/>
      <c r="D69" s="64"/>
      <c r="E69" s="64"/>
      <c r="F69" s="28"/>
      <c r="G69" s="2">
        <v>225</v>
      </c>
      <c r="H69" s="8">
        <f t="shared" si="1"/>
        <v>225</v>
      </c>
    </row>
    <row r="70" spans="1:8" ht="15.75" thickBot="1" x14ac:dyDescent="0.3">
      <c r="A70" s="58" t="s">
        <v>40</v>
      </c>
      <c r="B70" s="59"/>
      <c r="C70" s="59"/>
      <c r="D70" s="59"/>
      <c r="E70" s="60"/>
      <c r="F70" s="26">
        <f>SUM(F56:F69)</f>
        <v>2269</v>
      </c>
      <c r="G70" s="26">
        <f>SUM(G56:G69)</f>
        <v>1547</v>
      </c>
      <c r="H70" s="26">
        <f>SUM(H56:H69)</f>
        <v>3816</v>
      </c>
    </row>
    <row r="71" spans="1:8" x14ac:dyDescent="0.25">
      <c r="A71" s="61"/>
      <c r="B71" s="61"/>
      <c r="C71" s="61"/>
      <c r="D71" s="61"/>
      <c r="E71" s="61"/>
    </row>
    <row r="72" spans="1:8" ht="18.75" x14ac:dyDescent="0.3">
      <c r="A72" s="34" t="s">
        <v>83</v>
      </c>
      <c r="B72" s="34"/>
      <c r="C72" s="34"/>
      <c r="D72" s="34"/>
      <c r="E72" s="34"/>
      <c r="F72" s="34"/>
      <c r="G72" s="34"/>
      <c r="H72" s="34"/>
    </row>
    <row r="74" spans="1:8" ht="15.75" thickBot="1" x14ac:dyDescent="0.3">
      <c r="A74" s="24" t="s">
        <v>3</v>
      </c>
      <c r="B74" s="24"/>
      <c r="C74" s="24"/>
      <c r="D74" s="24"/>
      <c r="E74" s="24"/>
      <c r="H74" t="s">
        <v>48</v>
      </c>
    </row>
    <row r="75" spans="1:8" ht="31.5" thickTop="1" thickBot="1" x14ac:dyDescent="0.3">
      <c r="A75" s="50" t="s">
        <v>6</v>
      </c>
      <c r="B75" s="51"/>
      <c r="C75" s="51"/>
      <c r="D75" s="51"/>
      <c r="E75" s="51"/>
      <c r="F75" s="23" t="s">
        <v>7</v>
      </c>
      <c r="G75" s="23" t="s">
        <v>8</v>
      </c>
      <c r="H75" s="18" t="s">
        <v>9</v>
      </c>
    </row>
    <row r="76" spans="1:8" ht="15.75" thickTop="1" x14ac:dyDescent="0.25">
      <c r="A76" s="62" t="s">
        <v>49</v>
      </c>
      <c r="B76" s="39"/>
      <c r="C76" s="39"/>
      <c r="D76" s="39"/>
      <c r="E76" s="40"/>
      <c r="F76" s="6"/>
      <c r="G76" s="6"/>
      <c r="H76" s="15">
        <f>F76+G76</f>
        <v>0</v>
      </c>
    </row>
    <row r="77" spans="1:8" x14ac:dyDescent="0.25">
      <c r="A77" s="53" t="s">
        <v>110</v>
      </c>
      <c r="B77" s="42"/>
      <c r="C77" s="42"/>
      <c r="D77" s="42"/>
      <c r="E77" s="43"/>
      <c r="F77" s="2">
        <v>90</v>
      </c>
      <c r="G77" s="2"/>
      <c r="H77" s="15">
        <f t="shared" ref="H77:H83" si="2">F77+G77</f>
        <v>90</v>
      </c>
    </row>
    <row r="78" spans="1:8" x14ac:dyDescent="0.25">
      <c r="A78" s="53" t="s">
        <v>50</v>
      </c>
      <c r="B78" s="42"/>
      <c r="C78" s="42"/>
      <c r="D78" s="42"/>
      <c r="E78" s="43"/>
      <c r="F78" s="2"/>
      <c r="G78" s="2"/>
      <c r="H78" s="15">
        <f t="shared" si="2"/>
        <v>0</v>
      </c>
    </row>
    <row r="79" spans="1:8" x14ac:dyDescent="0.25">
      <c r="A79" s="53" t="s">
        <v>50</v>
      </c>
      <c r="B79" s="42"/>
      <c r="C79" s="42"/>
      <c r="D79" s="42"/>
      <c r="E79" s="43"/>
      <c r="F79" s="2"/>
      <c r="G79" s="2"/>
      <c r="H79" s="15">
        <f t="shared" si="2"/>
        <v>0</v>
      </c>
    </row>
    <row r="80" spans="1:8" x14ac:dyDescent="0.25">
      <c r="A80" s="70" t="s">
        <v>51</v>
      </c>
      <c r="B80" s="71"/>
      <c r="C80" s="71"/>
      <c r="D80" s="71"/>
      <c r="E80" s="72"/>
      <c r="F80" s="2"/>
      <c r="G80" s="2"/>
      <c r="H80" s="15">
        <f t="shared" si="2"/>
        <v>0</v>
      </c>
    </row>
    <row r="81" spans="1:8" x14ac:dyDescent="0.25">
      <c r="A81" s="53" t="s">
        <v>109</v>
      </c>
      <c r="B81" s="42"/>
      <c r="C81" s="42"/>
      <c r="D81" s="42"/>
      <c r="E81" s="43"/>
      <c r="F81" s="2">
        <v>120</v>
      </c>
      <c r="G81" s="2"/>
      <c r="H81" s="15">
        <f t="shared" si="2"/>
        <v>120</v>
      </c>
    </row>
    <row r="82" spans="1:8" x14ac:dyDescent="0.25">
      <c r="A82" s="53" t="s">
        <v>50</v>
      </c>
      <c r="B82" s="42"/>
      <c r="C82" s="42"/>
      <c r="D82" s="42"/>
      <c r="E82" s="43"/>
      <c r="F82" s="2">
        <v>0</v>
      </c>
      <c r="G82" s="2"/>
      <c r="H82" s="15">
        <f t="shared" si="2"/>
        <v>0</v>
      </c>
    </row>
    <row r="83" spans="1:8" ht="15.75" thickBot="1" x14ac:dyDescent="0.3">
      <c r="A83" s="55" t="s">
        <v>50</v>
      </c>
      <c r="B83" s="56"/>
      <c r="C83" s="56"/>
      <c r="D83" s="56"/>
      <c r="E83" s="65"/>
      <c r="F83" s="3">
        <v>0</v>
      </c>
      <c r="G83" s="3"/>
      <c r="H83" s="15">
        <f t="shared" si="2"/>
        <v>0</v>
      </c>
    </row>
    <row r="84" spans="1:8" ht="16.5" thickTop="1" thickBot="1" x14ac:dyDescent="0.3">
      <c r="A84" s="66" t="s">
        <v>40</v>
      </c>
      <c r="B84" s="36"/>
      <c r="C84" s="36"/>
      <c r="D84" s="36"/>
      <c r="E84" s="67"/>
      <c r="F84" s="9">
        <f>SUM(F76:F83)</f>
        <v>210</v>
      </c>
      <c r="G84" s="10">
        <v>0</v>
      </c>
      <c r="H84" s="11">
        <f>SUM(H76:H83)</f>
        <v>210</v>
      </c>
    </row>
    <row r="85" spans="1:8" ht="15.75" thickTop="1" x14ac:dyDescent="0.25">
      <c r="A85" s="68"/>
      <c r="B85" s="68"/>
      <c r="C85" s="68"/>
      <c r="D85" s="68"/>
      <c r="E85" s="68"/>
    </row>
    <row r="86" spans="1:8" ht="15.75" thickBot="1" x14ac:dyDescent="0.3">
      <c r="A86" s="69" t="s">
        <v>42</v>
      </c>
      <c r="B86" s="69"/>
      <c r="C86" s="69"/>
      <c r="D86" s="69"/>
      <c r="E86" s="69"/>
      <c r="H86" t="s">
        <v>48</v>
      </c>
    </row>
    <row r="87" spans="1:8" ht="31.5" thickTop="1" thickBot="1" x14ac:dyDescent="0.3">
      <c r="A87" s="50" t="s">
        <v>6</v>
      </c>
      <c r="B87" s="51"/>
      <c r="C87" s="51"/>
      <c r="D87" s="51"/>
      <c r="E87" s="86"/>
      <c r="F87" s="19" t="s">
        <v>7</v>
      </c>
      <c r="G87" s="21" t="s">
        <v>8</v>
      </c>
      <c r="H87" s="22" t="s">
        <v>9</v>
      </c>
    </row>
    <row r="88" spans="1:8" ht="15.75" thickTop="1" x14ac:dyDescent="0.25">
      <c r="A88" s="62" t="s">
        <v>52</v>
      </c>
      <c r="B88" s="39"/>
      <c r="C88" s="39"/>
      <c r="D88" s="39"/>
      <c r="E88" s="40"/>
      <c r="F88" s="6">
        <v>210</v>
      </c>
      <c r="G88" s="6"/>
      <c r="H88" s="15">
        <f>F88+G88</f>
        <v>210</v>
      </c>
    </row>
    <row r="89" spans="1:8" ht="27.75" customHeight="1" x14ac:dyDescent="0.25">
      <c r="A89" s="70" t="s">
        <v>88</v>
      </c>
      <c r="B89" s="71"/>
      <c r="C89" s="71"/>
      <c r="D89" s="71"/>
      <c r="E89" s="72"/>
      <c r="F89" s="2"/>
      <c r="G89" s="2"/>
      <c r="H89" s="15">
        <f t="shared" ref="H89:H91" si="3">F89+G89</f>
        <v>0</v>
      </c>
    </row>
    <row r="90" spans="1:8" x14ac:dyDescent="0.25">
      <c r="A90" s="87"/>
      <c r="B90" s="88"/>
      <c r="C90" s="88"/>
      <c r="D90" s="88"/>
      <c r="E90" s="89"/>
      <c r="F90" s="2"/>
      <c r="G90" s="2"/>
      <c r="H90" s="15">
        <f t="shared" si="3"/>
        <v>0</v>
      </c>
    </row>
    <row r="91" spans="1:8" ht="15.75" thickBot="1" x14ac:dyDescent="0.3">
      <c r="A91" s="90"/>
      <c r="B91" s="91"/>
      <c r="C91" s="91"/>
      <c r="D91" s="91"/>
      <c r="E91" s="92"/>
      <c r="F91" s="3"/>
      <c r="G91" s="3"/>
      <c r="H91" s="15">
        <f t="shared" si="3"/>
        <v>0</v>
      </c>
    </row>
    <row r="92" spans="1:8" ht="16.5" thickTop="1" thickBot="1" x14ac:dyDescent="0.3">
      <c r="A92" s="66" t="s">
        <v>40</v>
      </c>
      <c r="B92" s="36"/>
      <c r="C92" s="36"/>
      <c r="D92" s="36"/>
      <c r="E92" s="67"/>
      <c r="F92" s="9">
        <f>SUM(F88:F91)</f>
        <v>210</v>
      </c>
      <c r="G92" s="10">
        <v>0</v>
      </c>
      <c r="H92" s="11">
        <f>SUM(H88:H91)</f>
        <v>210</v>
      </c>
    </row>
    <row r="93" spans="1:8" ht="15.75" thickTop="1" x14ac:dyDescent="0.25"/>
    <row r="94" spans="1:8" x14ac:dyDescent="0.25">
      <c r="A94" t="s">
        <v>102</v>
      </c>
      <c r="F94" t="s">
        <v>53</v>
      </c>
    </row>
    <row r="96" spans="1:8" x14ac:dyDescent="0.25">
      <c r="A96" t="s">
        <v>103</v>
      </c>
      <c r="F96" t="s">
        <v>53</v>
      </c>
    </row>
    <row r="98" spans="1:8" x14ac:dyDescent="0.25">
      <c r="A98" t="s">
        <v>106</v>
      </c>
    </row>
    <row r="102" spans="1:8" x14ac:dyDescent="0.25">
      <c r="A102" t="s">
        <v>89</v>
      </c>
      <c r="G102" t="s">
        <v>0</v>
      </c>
    </row>
    <row r="103" spans="1:8" x14ac:dyDescent="0.25">
      <c r="G103" t="s">
        <v>54</v>
      </c>
    </row>
    <row r="105" spans="1:8" ht="18.75" x14ac:dyDescent="0.3">
      <c r="A105" s="34" t="s">
        <v>55</v>
      </c>
      <c r="B105" s="34"/>
      <c r="C105" s="34"/>
      <c r="D105" s="34"/>
      <c r="E105" s="34"/>
      <c r="F105" s="34"/>
      <c r="G105" s="34"/>
      <c r="H105" s="34"/>
    </row>
    <row r="106" spans="1:8" x14ac:dyDescent="0.25">
      <c r="A106" s="73" t="s">
        <v>56</v>
      </c>
      <c r="B106" s="73"/>
      <c r="C106" s="73"/>
      <c r="D106" s="73"/>
      <c r="E106" s="73"/>
      <c r="F106" s="73"/>
      <c r="G106" s="73"/>
      <c r="H106" s="73"/>
    </row>
    <row r="108" spans="1:8" ht="18.75" x14ac:dyDescent="0.3">
      <c r="A108" s="7" t="s">
        <v>57</v>
      </c>
    </row>
    <row r="109" spans="1:8" ht="15.75" thickBot="1" x14ac:dyDescent="0.3"/>
    <row r="110" spans="1:8" ht="15.75" thickBot="1" x14ac:dyDescent="0.3">
      <c r="A110" s="74" t="s">
        <v>6</v>
      </c>
      <c r="B110" s="75"/>
      <c r="C110" s="75"/>
      <c r="D110" s="75"/>
      <c r="E110" s="76"/>
      <c r="F110" s="77" t="s">
        <v>58</v>
      </c>
      <c r="G110" s="78"/>
      <c r="H110" s="79"/>
    </row>
    <row r="111" spans="1:8" ht="15.75" thickBot="1" x14ac:dyDescent="0.3">
      <c r="A111" s="80" t="s">
        <v>107</v>
      </c>
      <c r="B111" s="81"/>
      <c r="C111" s="81"/>
      <c r="D111" s="81"/>
      <c r="E111" s="82"/>
      <c r="F111" s="83">
        <v>578</v>
      </c>
      <c r="G111" s="84"/>
      <c r="H111" s="85"/>
    </row>
    <row r="112" spans="1:8" x14ac:dyDescent="0.25">
      <c r="A112" s="98" t="s">
        <v>59</v>
      </c>
      <c r="B112" s="99"/>
      <c r="C112" s="99"/>
      <c r="D112" s="99"/>
      <c r="E112" s="100"/>
      <c r="F112" s="101">
        <v>36</v>
      </c>
      <c r="G112" s="102"/>
      <c r="H112" s="103"/>
    </row>
    <row r="113" spans="1:8" x14ac:dyDescent="0.25">
      <c r="A113" s="93" t="s">
        <v>108</v>
      </c>
      <c r="B113" s="32"/>
      <c r="C113" s="32"/>
      <c r="D113" s="32"/>
      <c r="E113" s="94"/>
      <c r="F113" s="95">
        <v>398</v>
      </c>
      <c r="G113" s="96"/>
      <c r="H113" s="97"/>
    </row>
    <row r="114" spans="1:8" x14ac:dyDescent="0.25">
      <c r="A114" s="93" t="s">
        <v>60</v>
      </c>
      <c r="B114" s="32"/>
      <c r="C114" s="32"/>
      <c r="D114" s="32"/>
      <c r="E114" s="94"/>
      <c r="F114" s="95"/>
      <c r="G114" s="96"/>
      <c r="H114" s="97"/>
    </row>
    <row r="115" spans="1:8" x14ac:dyDescent="0.25">
      <c r="A115" s="93" t="s">
        <v>61</v>
      </c>
      <c r="B115" s="32"/>
      <c r="C115" s="32"/>
      <c r="D115" s="32"/>
      <c r="E115" s="94"/>
      <c r="F115" s="95"/>
      <c r="G115" s="96"/>
      <c r="H115" s="97"/>
    </row>
    <row r="116" spans="1:8" x14ac:dyDescent="0.25">
      <c r="A116" s="93" t="s">
        <v>62</v>
      </c>
      <c r="B116" s="32"/>
      <c r="C116" s="32"/>
      <c r="D116" s="32"/>
      <c r="E116" s="94"/>
      <c r="F116" s="95"/>
      <c r="G116" s="96"/>
      <c r="H116" s="97"/>
    </row>
    <row r="117" spans="1:8" x14ac:dyDescent="0.25">
      <c r="A117" s="93" t="s">
        <v>63</v>
      </c>
      <c r="B117" s="32"/>
      <c r="C117" s="32"/>
      <c r="D117" s="32"/>
      <c r="E117" s="94"/>
      <c r="F117" s="95"/>
      <c r="G117" s="96"/>
      <c r="H117" s="97"/>
    </row>
    <row r="118" spans="1:8" ht="15.75" thickBot="1" x14ac:dyDescent="0.3">
      <c r="A118" s="104" t="s">
        <v>64</v>
      </c>
      <c r="B118" s="105"/>
      <c r="C118" s="105"/>
      <c r="D118" s="105"/>
      <c r="E118" s="106"/>
      <c r="F118" s="107">
        <f>F111+F112+F113</f>
        <v>1012</v>
      </c>
      <c r="G118" s="108"/>
      <c r="H118" s="109"/>
    </row>
    <row r="119" spans="1:8" ht="15.75" thickTop="1" x14ac:dyDescent="0.25">
      <c r="A119" s="110"/>
      <c r="B119" s="30"/>
      <c r="C119" s="30"/>
      <c r="D119" s="30"/>
      <c r="E119" s="111"/>
      <c r="F119" s="101"/>
      <c r="G119" s="102"/>
      <c r="H119" s="103"/>
    </row>
    <row r="120" spans="1:8" x14ac:dyDescent="0.25">
      <c r="A120" s="93" t="s">
        <v>65</v>
      </c>
      <c r="B120" s="32"/>
      <c r="C120" s="32"/>
      <c r="D120" s="32"/>
      <c r="E120" s="94"/>
      <c r="F120" s="95"/>
      <c r="G120" s="96"/>
      <c r="H120" s="97"/>
    </row>
    <row r="121" spans="1:8" x14ac:dyDescent="0.25">
      <c r="A121" s="93" t="s">
        <v>66</v>
      </c>
      <c r="B121" s="32"/>
      <c r="C121" s="32"/>
      <c r="D121" s="32"/>
      <c r="E121" s="94"/>
      <c r="F121" s="95"/>
      <c r="G121" s="96"/>
      <c r="H121" s="97"/>
    </row>
    <row r="122" spans="1:8" x14ac:dyDescent="0.25">
      <c r="A122" s="93" t="s">
        <v>87</v>
      </c>
      <c r="B122" s="32"/>
      <c r="C122" s="32"/>
      <c r="D122" s="32"/>
      <c r="E122" s="94"/>
      <c r="F122" s="95"/>
      <c r="G122" s="96"/>
      <c r="H122" s="97"/>
    </row>
    <row r="123" spans="1:8" ht="30" customHeight="1" x14ac:dyDescent="0.25">
      <c r="A123" s="93" t="s">
        <v>67</v>
      </c>
      <c r="B123" s="32"/>
      <c r="C123" s="32"/>
      <c r="D123" s="32"/>
      <c r="E123" s="94"/>
      <c r="F123" s="95"/>
      <c r="G123" s="96"/>
      <c r="H123" s="97"/>
    </row>
    <row r="124" spans="1:8" x14ac:dyDescent="0.25">
      <c r="A124" s="41" t="s">
        <v>68</v>
      </c>
      <c r="B124" s="42"/>
      <c r="C124" s="42"/>
      <c r="D124" s="42"/>
      <c r="E124" s="43"/>
      <c r="F124" s="95">
        <v>225</v>
      </c>
      <c r="G124" s="96"/>
      <c r="H124" s="97"/>
    </row>
    <row r="125" spans="1:8" ht="15.75" thickBot="1" x14ac:dyDescent="0.3">
      <c r="A125" s="114" t="s">
        <v>69</v>
      </c>
      <c r="B125" s="115"/>
      <c r="C125" s="115"/>
      <c r="D125" s="115"/>
      <c r="E125" s="116"/>
      <c r="F125" s="107">
        <f>SUM(F124)</f>
        <v>225</v>
      </c>
      <c r="G125" s="108"/>
      <c r="H125" s="109"/>
    </row>
    <row r="126" spans="1:8" ht="15.75" thickTop="1" x14ac:dyDescent="0.25"/>
    <row r="128" spans="1:8" ht="18.75" x14ac:dyDescent="0.3">
      <c r="A128" s="7" t="s">
        <v>70</v>
      </c>
    </row>
    <row r="129" spans="1:8" ht="15.75" thickBot="1" x14ac:dyDescent="0.3"/>
    <row r="130" spans="1:8" ht="15.75" thickBot="1" x14ac:dyDescent="0.3">
      <c r="A130" s="74" t="s">
        <v>6</v>
      </c>
      <c r="B130" s="75"/>
      <c r="C130" s="75"/>
      <c r="D130" s="75"/>
      <c r="E130" s="76"/>
      <c r="F130" s="77" t="s">
        <v>58</v>
      </c>
      <c r="G130" s="78"/>
      <c r="H130" s="79"/>
    </row>
    <row r="131" spans="1:8" ht="15.75" thickBot="1" x14ac:dyDescent="0.3">
      <c r="A131" s="80" t="s">
        <v>97</v>
      </c>
      <c r="B131" s="81"/>
      <c r="C131" s="81"/>
      <c r="D131" s="81"/>
      <c r="E131" s="82"/>
      <c r="F131" s="83">
        <v>233</v>
      </c>
      <c r="G131" s="84"/>
      <c r="H131" s="85"/>
    </row>
    <row r="132" spans="1:8" x14ac:dyDescent="0.25">
      <c r="A132" s="98" t="s">
        <v>71</v>
      </c>
      <c r="B132" s="99"/>
      <c r="C132" s="99"/>
      <c r="D132" s="99"/>
      <c r="E132" s="100"/>
      <c r="F132" s="101">
        <v>9</v>
      </c>
      <c r="G132" s="102"/>
      <c r="H132" s="103"/>
    </row>
    <row r="133" spans="1:8" ht="15.75" thickBot="1" x14ac:dyDescent="0.3">
      <c r="A133" s="104" t="s">
        <v>64</v>
      </c>
      <c r="B133" s="112"/>
      <c r="C133" s="112"/>
      <c r="D133" s="112"/>
      <c r="E133" s="113"/>
      <c r="F133" s="107">
        <f>SUM(F131:F132)</f>
        <v>242</v>
      </c>
      <c r="G133" s="108"/>
      <c r="H133" s="109"/>
    </row>
    <row r="134" spans="1:8" ht="15.75" thickTop="1" x14ac:dyDescent="0.25"/>
    <row r="136" spans="1:8" x14ac:dyDescent="0.25">
      <c r="A136" t="s">
        <v>72</v>
      </c>
      <c r="C136" t="s">
        <v>98</v>
      </c>
      <c r="F136" t="s">
        <v>99</v>
      </c>
      <c r="G136" t="s">
        <v>73</v>
      </c>
      <c r="H136" t="s">
        <v>74</v>
      </c>
    </row>
    <row r="140" spans="1:8" x14ac:dyDescent="0.25">
      <c r="A140" t="s">
        <v>75</v>
      </c>
      <c r="C140" t="s">
        <v>100</v>
      </c>
      <c r="F140" t="s">
        <v>101</v>
      </c>
      <c r="H140" t="s">
        <v>74</v>
      </c>
    </row>
    <row r="144" spans="1:8" x14ac:dyDescent="0.25">
      <c r="A144" t="s">
        <v>105</v>
      </c>
    </row>
  </sheetData>
  <mergeCells count="120">
    <mergeCell ref="A131:E131"/>
    <mergeCell ref="F131:H131"/>
    <mergeCell ref="A132:E132"/>
    <mergeCell ref="F132:H132"/>
    <mergeCell ref="A133:E133"/>
    <mergeCell ref="F133:H133"/>
    <mergeCell ref="A124:E124"/>
    <mergeCell ref="F124:H124"/>
    <mergeCell ref="A125:E125"/>
    <mergeCell ref="F125:H125"/>
    <mergeCell ref="A130:E130"/>
    <mergeCell ref="F130:H130"/>
    <mergeCell ref="A121:E121"/>
    <mergeCell ref="F121:H121"/>
    <mergeCell ref="A122:E122"/>
    <mergeCell ref="F122:H122"/>
    <mergeCell ref="A123:E123"/>
    <mergeCell ref="F123:H123"/>
    <mergeCell ref="A118:E118"/>
    <mergeCell ref="F118:H118"/>
    <mergeCell ref="A119:E119"/>
    <mergeCell ref="F119:H119"/>
    <mergeCell ref="A120:E120"/>
    <mergeCell ref="F120:H120"/>
    <mergeCell ref="A115:E115"/>
    <mergeCell ref="F115:H115"/>
    <mergeCell ref="A116:E116"/>
    <mergeCell ref="F116:H116"/>
    <mergeCell ref="A117:E117"/>
    <mergeCell ref="F117:H117"/>
    <mergeCell ref="A112:E112"/>
    <mergeCell ref="F112:H112"/>
    <mergeCell ref="A113:E113"/>
    <mergeCell ref="F113:H113"/>
    <mergeCell ref="A114:E114"/>
    <mergeCell ref="F114:H114"/>
    <mergeCell ref="A105:H105"/>
    <mergeCell ref="A106:H106"/>
    <mergeCell ref="A110:E110"/>
    <mergeCell ref="F110:H110"/>
    <mergeCell ref="A111:E111"/>
    <mergeCell ref="F111:H111"/>
    <mergeCell ref="A87:E87"/>
    <mergeCell ref="A88:E88"/>
    <mergeCell ref="A89:E89"/>
    <mergeCell ref="A90:E90"/>
    <mergeCell ref="A91:E91"/>
    <mergeCell ref="A92:E92"/>
    <mergeCell ref="A81:E81"/>
    <mergeCell ref="A82:E82"/>
    <mergeCell ref="A83:E83"/>
    <mergeCell ref="A84:E84"/>
    <mergeCell ref="A85:E85"/>
    <mergeCell ref="A86:E86"/>
    <mergeCell ref="A75:E75"/>
    <mergeCell ref="A76:E76"/>
    <mergeCell ref="A77:E77"/>
    <mergeCell ref="A78:E78"/>
    <mergeCell ref="A79:E79"/>
    <mergeCell ref="A80:E80"/>
    <mergeCell ref="A65:E65"/>
    <mergeCell ref="A66:E66"/>
    <mergeCell ref="A67:E67"/>
    <mergeCell ref="A70:E70"/>
    <mergeCell ref="A71:E71"/>
    <mergeCell ref="A72:H72"/>
    <mergeCell ref="A58:E58"/>
    <mergeCell ref="A59:E59"/>
    <mergeCell ref="A60:E60"/>
    <mergeCell ref="A61:E61"/>
    <mergeCell ref="A63:E63"/>
    <mergeCell ref="A64:E64"/>
    <mergeCell ref="A68:E68"/>
    <mergeCell ref="A69:E69"/>
    <mergeCell ref="B49:E49"/>
    <mergeCell ref="A50:E50"/>
    <mergeCell ref="A55:E55"/>
    <mergeCell ref="B43:E43"/>
    <mergeCell ref="B44:E44"/>
    <mergeCell ref="B45:E45"/>
    <mergeCell ref="B46:E46"/>
    <mergeCell ref="B47:E47"/>
    <mergeCell ref="B48:E48"/>
    <mergeCell ref="B20:E20"/>
    <mergeCell ref="B37:E37"/>
    <mergeCell ref="B38:E38"/>
    <mergeCell ref="B39:E39"/>
    <mergeCell ref="B40:E40"/>
    <mergeCell ref="B41:E41"/>
    <mergeCell ref="B42:E42"/>
    <mergeCell ref="B31:E31"/>
    <mergeCell ref="B32:E32"/>
    <mergeCell ref="B33:E33"/>
    <mergeCell ref="B34:E34"/>
    <mergeCell ref="B35:E35"/>
    <mergeCell ref="B36:E36"/>
    <mergeCell ref="A56:E56"/>
    <mergeCell ref="A57:E57"/>
    <mergeCell ref="A62:E62"/>
    <mergeCell ref="A3:H4"/>
    <mergeCell ref="A5:H5"/>
    <mergeCell ref="A10:H10"/>
    <mergeCell ref="B12:E12"/>
    <mergeCell ref="B13:E13"/>
    <mergeCell ref="B14:E14"/>
    <mergeCell ref="B16:E16"/>
    <mergeCell ref="B17:E17"/>
    <mergeCell ref="B19:E19"/>
    <mergeCell ref="B25:E25"/>
    <mergeCell ref="B26:E26"/>
    <mergeCell ref="B27:E27"/>
    <mergeCell ref="B28:E28"/>
    <mergeCell ref="B29:E29"/>
    <mergeCell ref="B30:E30"/>
    <mergeCell ref="B15:E15"/>
    <mergeCell ref="B18:E18"/>
    <mergeCell ref="B21:E21"/>
    <mergeCell ref="B22:E22"/>
    <mergeCell ref="B23:E23"/>
    <mergeCell ref="B24:E24"/>
  </mergeCells>
  <pageMargins left="0.70866141732283472" right="0.70866141732283472" top="0.78740157480314965" bottom="0.78740157480314965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rozpis schváleného příspěvku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Semerádová Zdeňka</dc:creator>
  <cp:lastModifiedBy>martinus</cp:lastModifiedBy>
  <cp:lastPrinted>2017-07-03T14:28:55Z</cp:lastPrinted>
  <dcterms:created xsi:type="dcterms:W3CDTF">2015-10-12T12:49:14Z</dcterms:created>
  <dcterms:modified xsi:type="dcterms:W3CDTF">2018-04-27T13:58:12Z</dcterms:modified>
</cp:coreProperties>
</file>