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date1904="1"/>
  <mc:AlternateContent xmlns:mc="http://schemas.openxmlformats.org/markup-compatibility/2006">
    <mc:Choice Requires="x15">
      <x15ac:absPath xmlns:x15ac="http://schemas.microsoft.com/office/spreadsheetml/2010/11/ac" url="C:\Users\zdena\Desktop\"/>
    </mc:Choice>
  </mc:AlternateContent>
  <xr:revisionPtr revIDLastSave="0" documentId="8_{BC28AB5A-9AE9-42AD-9ACE-3E1DF4A3D98D}" xr6:coauthVersionLast="47" xr6:coauthVersionMax="47" xr10:uidLastSave="{00000000-0000-0000-0000-000000000000}"/>
  <bookViews>
    <workbookView xWindow="-110" yWindow="-110" windowWidth="19420" windowHeight="10420" xr2:uid="{00000000-000D-0000-FFFF-FFFF00000000}"/>
  </bookViews>
  <sheets>
    <sheet name="List 1" sheetId="1"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1" l="1"/>
  <c r="H27" i="1"/>
  <c r="H7" i="1"/>
  <c r="H6" i="1"/>
  <c r="H39" i="1"/>
  <c r="H35" i="1"/>
  <c r="H26" i="1"/>
  <c r="H5" i="1"/>
  <c r="H32" i="1" l="1"/>
  <c r="H33" i="1"/>
  <c r="H34" i="1"/>
  <c r="H36" i="1"/>
  <c r="H37" i="1"/>
  <c r="H38" i="1"/>
  <c r="H22" i="1"/>
  <c r="H24" i="1"/>
  <c r="H25" i="1"/>
  <c r="H28" i="1"/>
  <c r="H29" i="1"/>
  <c r="H14" i="1"/>
  <c r="H15" i="1"/>
  <c r="H16" i="1"/>
  <c r="H17" i="1"/>
  <c r="H18" i="1"/>
  <c r="H19" i="1"/>
  <c r="H10" i="1"/>
  <c r="H11" i="1"/>
  <c r="H40" i="1" l="1"/>
  <c r="H20" i="1"/>
  <c r="H12" i="1"/>
  <c r="H8" i="1"/>
  <c r="H30" i="1"/>
  <c r="H41" i="1" l="1"/>
</calcChain>
</file>

<file path=xl/sharedStrings.xml><?xml version="1.0" encoding="utf-8"?>
<sst xmlns="http://schemas.openxmlformats.org/spreadsheetml/2006/main" count="103" uniqueCount="74">
  <si>
    <t>číslo</t>
  </si>
  <si>
    <t>název</t>
  </si>
  <si>
    <t>popis</t>
  </si>
  <si>
    <t>množstevní jednotka</t>
  </si>
  <si>
    <t>Kč / jednotku
bez DPH</t>
  </si>
  <si>
    <t>počet</t>
  </si>
  <si>
    <t>Kč celkem bez DPH</t>
  </si>
  <si>
    <t>Aktivní síťové prvky</t>
  </si>
  <si>
    <t>ks</t>
  </si>
  <si>
    <t>bezdrátový přístupový bod</t>
  </si>
  <si>
    <t>mezisoučet</t>
  </si>
  <si>
    <t>Záloha napájení</t>
  </si>
  <si>
    <t>záložní napájecí zdroj 1000VA</t>
  </si>
  <si>
    <t>Datové rozvaděče</t>
  </si>
  <si>
    <t>propojovací panel</t>
  </si>
  <si>
    <t>patch kabel</t>
  </si>
  <si>
    <t>vyvazovací panel</t>
  </si>
  <si>
    <t>výška 1U, celokovový s krytem</t>
  </si>
  <si>
    <t>ostatní materiál</t>
  </si>
  <si>
    <t>ostatní potřebný materiál, vyvazovací pásky, montážní sady atp.</t>
  </si>
  <si>
    <t>kpl</t>
  </si>
  <si>
    <t>Kabelové rozvody, zásuvky a lišty</t>
  </si>
  <si>
    <t>strukturovaná UTP kabeláž</t>
  </si>
  <si>
    <t>m</t>
  </si>
  <si>
    <t>instalační krabice</t>
  </si>
  <si>
    <t>nástěnná instalační krabice pro datovou zásuvku, tango</t>
  </si>
  <si>
    <t>datová zásuvka</t>
  </si>
  <si>
    <t>rohy, ukončení dle potřeby</t>
  </si>
  <si>
    <t>instalační materiál</t>
  </si>
  <si>
    <t>ostatní instalační materiál (natloukací hmoždinky pro lišty, hmoždinky, šrouby, stahovací pásky, sádra atp.)</t>
  </si>
  <si>
    <t>Práce a služby</t>
  </si>
  <si>
    <t>instalace datových rozvaděčů</t>
  </si>
  <si>
    <t>instalace metalické kabeláže</t>
  </si>
  <si>
    <t>instalace aktivních prvků</t>
  </si>
  <si>
    <t>instalace aktivních prvků do datových rozvaděčů, nastavení</t>
  </si>
  <si>
    <t>instalace záložních zdrojů</t>
  </si>
  <si>
    <t>instalace AP</t>
  </si>
  <si>
    <t>doprava</t>
  </si>
  <si>
    <t>doprava na místo</t>
  </si>
  <si>
    <t>celkový rozpočet projektu v Kč bez DPH</t>
  </si>
  <si>
    <t>výrobek</t>
  </si>
  <si>
    <t>centrální kontroler síťových prvků</t>
  </si>
  <si>
    <t>UTP, Cat.5E, 0,5m</t>
  </si>
  <si>
    <t>24x Cat.5E RJ-45, UTP, podpora 5GBASE-T, montáž do datového rozvaděče 19“</t>
  </si>
  <si>
    <t>plášť LSOH, Cat5E, podpora 5GBASE-T</t>
  </si>
  <si>
    <t>kompletní datová zásuvka 2x Cat5E (1x rámeček, 1x tělo zásuvky, 1x maska pro dva keystone, 2x keystone), tango</t>
  </si>
  <si>
    <t>instalace metalické kabeláže, instalace zásuvek, zakončení v propojovacích kabelech</t>
  </si>
  <si>
    <t>instalace záložních zdrojů napájení do datových rozvaděčů, zapojení, nastavení a instalace do hypervizoru</t>
  </si>
  <si>
    <t>instalace bezdrátových přístupových bodů, instalace  kontroleru, nastavení WiFi sítí</t>
  </si>
  <si>
    <t>síťový přepínač 24 portů s PoE</t>
  </si>
  <si>
    <t>datový rozvaděč 9U</t>
  </si>
  <si>
    <t>výška 500mm, šířka 600mm, hloubka 395mm, odnímatelné bočnice, skleněné dveře</t>
  </si>
  <si>
    <t>výška 370mm, šířka 600mm, hloubka 395mm, odnímatelné bočnice, skleněné dveře</t>
  </si>
  <si>
    <t>kabelové lišty</t>
  </si>
  <si>
    <t>kabelová lišta 20x20, HD</t>
  </si>
  <si>
    <t>kabelový žlab</t>
  </si>
  <si>
    <t>instalace lišt</t>
  </si>
  <si>
    <t>instalace lišt a kabelových tras včetně začištění</t>
  </si>
  <si>
    <t>instalace datového rozvaděče, propojovacích panelů, vyvazovacích panelů</t>
  </si>
  <si>
    <t>vysokopropustný metalický kabel</t>
  </si>
  <si>
    <t>DAC kabel s koncovkami SFP+, rychlost 10Gb, pasivní délka 5m</t>
  </si>
  <si>
    <t>záložní napájecí zdroj 600VA</t>
  </si>
  <si>
    <t>kabelový žlab drátěný, 50x50, včetně spojek a konzolí</t>
  </si>
  <si>
    <t>doplňky ke žlabu</t>
  </si>
  <si>
    <t>instalace žlabů</t>
  </si>
  <si>
    <t>instalace žlabů a kabelových tras včetně začištění</t>
  </si>
  <si>
    <t>výkon 600VA / 360W, připojení USB, výstupní porty 6x IEC-320 C13, vstupní port 1x IEC 320 C14, technologie Line-Interactive, LCD displej s informacemi, instalace do datového rozvaděče, výška 1U, záruka 24 měsíců</t>
  </si>
  <si>
    <t>výkon 1000VA / 600W, připojení USB, výstupní porty 6x IEC-320 C13, vstupní port 1x IEC 320 C14, technologie Line-Interactive, LCD displej s informacemi, instalace do datového rozvaděče, výška 1U, záruka 24 měsíců</t>
  </si>
  <si>
    <t>Zhotovil: xxxx, dne xx.xx.2022</t>
  </si>
  <si>
    <t>Zhotovení a zprovoznění Wi-Fi sítě v budově Základní školy, Česká Lípa, Pátova 406, příspěvková organizace</t>
  </si>
  <si>
    <t>Zhotovitel (název, adresa, IČ)</t>
  </si>
  <si>
    <t>24x 1Gb + 2x 1Gb SFP, aktivní PoE+ 802.3at, 802.3af, pro min. 16 portů, odběr až 95W, propustnost 26Gbps, přepínací kapacita 52Gbps, určený pro montáž do datového rozvaděče 19“, výška 1U, typ L2, přehledový displej,  jednotný, časově neomezený, centralizovaný webový management všech přepínačů v ceně, montáž do datového rozvaděče, záruka 24 měsíců</t>
  </si>
  <si>
    <t>napájení PoE 802.3at, 4 BSSID, WiFi standardy 802.11 a/b/g/n/ac, rychlost 2,4GHz 450Mb  a 5GHz 1300Mb , 3x3 Mu-MIMO, 2x 1Gb port, vysílací výkon 22dBm, centralizovaný webový management všech bezdrátových přístupových bodů v ceně, montážna zeď a strop, záruka 24 měsíců</t>
  </si>
  <si>
    <t>procesor s osmi jádry, paměť 3GB, 1x 1Gb, správa síťových přepínačů i bezdrátových přístupových bodů v jedné konzoli, webový přístup, možnost přístupu přes cloud, časově neomezená licence, montáž do datového rozvaděče, přehledový displej, záruka 24 měsíců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</si>
</sst>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indexed="8"/>
      <name val="Helvetica"/>
    </font>
    <font>
      <sz val="12"/>
      <color indexed="8"/>
      <name val="Helvetica"/>
      <family val="2"/>
    </font>
    <font>
      <b/>
      <sz val="12"/>
      <color indexed="8"/>
      <name val="Helvetica"/>
      <family val="2"/>
    </font>
    <font>
      <sz val="8"/>
      <name val="Helvetica"/>
      <family val="2"/>
    </font>
    <font>
      <sz val="10"/>
      <color indexed="8"/>
      <name val="Helvetica"/>
      <family val="2"/>
    </font>
    <font>
      <b/>
      <sz val="10"/>
      <color indexed="8"/>
      <name val="Helvetica"/>
      <family val="2"/>
    </font>
  </fonts>
  <fills count="5">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theme="8" tint="0.59999389629810485"/>
        <bgColor indexed="64"/>
      </patternFill>
    </fill>
  </fills>
  <borders count="13">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9"/>
      </left>
      <right style="thin">
        <color indexed="9"/>
      </right>
      <top/>
      <bottom style="thin">
        <color indexed="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pplyNumberFormat="0" applyFill="0" applyBorder="0" applyProtection="0">
      <alignment vertical="top" wrapText="1"/>
    </xf>
  </cellStyleXfs>
  <cellXfs count="41">
    <xf numFmtId="0" fontId="0" fillId="0" borderId="0" xfId="0">
      <alignment vertical="top" wrapText="1"/>
    </xf>
    <xf numFmtId="0" fontId="0" fillId="0" borderId="0" xfId="0" applyNumberFormat="1">
      <alignment vertical="top" wrapText="1"/>
    </xf>
    <xf numFmtId="49" fontId="0" fillId="0" borderId="1" xfId="0" applyNumberFormat="1" applyBorder="1">
      <alignment vertical="top" wrapText="1"/>
    </xf>
    <xf numFmtId="0" fontId="0" fillId="0" borderId="1" xfId="0" applyNumberFormat="1" applyBorder="1">
      <alignment vertical="top" wrapText="1"/>
    </xf>
    <xf numFmtId="49" fontId="0" fillId="0" borderId="1" xfId="0" applyNumberFormat="1" applyBorder="1" applyAlignment="1">
      <alignment vertical="center" wrapText="1"/>
    </xf>
    <xf numFmtId="0" fontId="0" fillId="0" borderId="0" xfId="0" applyNumberFormat="1" applyAlignment="1">
      <alignment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0" fontId="0" fillId="0" borderId="1" xfId="0" applyNumberFormat="1" applyBorder="1" applyAlignment="1">
      <alignment vertical="center" wrapText="1"/>
    </xf>
    <xf numFmtId="49" fontId="0" fillId="2" borderId="1" xfId="0" applyNumberFormat="1" applyFill="1" applyBorder="1" applyAlignment="1">
      <alignment horizontal="center" vertical="center" wrapText="1"/>
    </xf>
    <xf numFmtId="0" fontId="0" fillId="3" borderId="1" xfId="0" applyFill="1" applyBorder="1">
      <alignment vertical="top" wrapText="1"/>
    </xf>
    <xf numFmtId="49" fontId="0" fillId="3" borderId="1" xfId="0" applyNumberFormat="1" applyFill="1" applyBorder="1" applyAlignment="1">
      <alignment vertical="center" wrapText="1"/>
    </xf>
    <xf numFmtId="0" fontId="0" fillId="3" borderId="1" xfId="0" applyFill="1" applyBorder="1" applyAlignment="1">
      <alignment vertical="center" wrapText="1"/>
    </xf>
    <xf numFmtId="0" fontId="0" fillId="3" borderId="1" xfId="0" applyNumberFormat="1" applyFill="1" applyBorder="1">
      <alignment vertical="top" wrapText="1"/>
    </xf>
    <xf numFmtId="49" fontId="0" fillId="3" borderId="1" xfId="0" applyNumberFormat="1" applyFill="1" applyBorder="1">
      <alignment vertical="top" wrapText="1"/>
    </xf>
    <xf numFmtId="0" fontId="0" fillId="3" borderId="1" xfId="0" applyNumberFormat="1" applyFill="1" applyBorder="1" applyAlignment="1">
      <alignment vertical="center" wrapText="1"/>
    </xf>
    <xf numFmtId="0" fontId="1" fillId="0" borderId="1" xfId="0" applyNumberFormat="1" applyFont="1" applyBorder="1" applyAlignment="1">
      <alignment vertical="center" wrapText="1"/>
    </xf>
    <xf numFmtId="0" fontId="0" fillId="4" borderId="1" xfId="0" applyNumberFormat="1" applyFill="1" applyBorder="1" applyAlignment="1">
      <alignment vertical="center" wrapText="1"/>
    </xf>
    <xf numFmtId="49" fontId="4" fillId="2" borderId="1" xfId="0" applyNumberFormat="1" applyFont="1" applyFill="1" applyBorder="1" applyAlignment="1">
      <alignment horizontal="center" vertical="center" wrapText="1"/>
    </xf>
    <xf numFmtId="49" fontId="0" fillId="0" borderId="1" xfId="0" applyNumberFormat="1" applyFill="1" applyBorder="1">
      <alignment vertical="top" wrapText="1"/>
    </xf>
    <xf numFmtId="49" fontId="4" fillId="0" borderId="1" xfId="0" applyNumberFormat="1" applyFont="1" applyBorder="1">
      <alignment vertical="top" wrapText="1"/>
    </xf>
    <xf numFmtId="49" fontId="4" fillId="0" borderId="1" xfId="0" applyNumberFormat="1" applyFont="1" applyBorder="1" applyAlignment="1">
      <alignment vertical="center" wrapText="1"/>
    </xf>
    <xf numFmtId="49" fontId="4" fillId="0" borderId="1" xfId="0" applyNumberFormat="1" applyFont="1" applyFill="1" applyBorder="1">
      <alignment vertical="top" wrapText="1"/>
    </xf>
    <xf numFmtId="49" fontId="0" fillId="2" borderId="9" xfId="0" applyNumberFormat="1" applyFill="1" applyBorder="1" applyAlignment="1">
      <alignment horizontal="center" vertical="center" wrapText="1"/>
    </xf>
    <xf numFmtId="0" fontId="5" fillId="0" borderId="6"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0" fillId="0" borderId="6" xfId="0" applyNumberFormat="1" applyBorder="1">
      <alignment vertical="top" wrapText="1"/>
    </xf>
    <xf numFmtId="0" fontId="0" fillId="0" borderId="8" xfId="0" applyBorder="1">
      <alignment vertical="top" wrapText="1"/>
    </xf>
    <xf numFmtId="0" fontId="0" fillId="0" borderId="10" xfId="0" applyNumberFormat="1" applyBorder="1" applyAlignment="1">
      <alignment horizontal="left" vertical="top" wrapText="1"/>
    </xf>
    <xf numFmtId="0" fontId="0" fillId="0" borderId="11" xfId="0" applyNumberFormat="1" applyBorder="1" applyAlignment="1">
      <alignment horizontal="left" vertical="top" wrapText="1"/>
    </xf>
    <xf numFmtId="0" fontId="0" fillId="0" borderId="12" xfId="0" applyNumberFormat="1" applyBorder="1" applyAlignment="1">
      <alignment horizontal="left" vertical="top" wrapText="1"/>
    </xf>
    <xf numFmtId="0" fontId="4" fillId="0" borderId="5" xfId="0" applyNumberFormat="1" applyFont="1" applyBorder="1" applyAlignment="1">
      <alignment horizontal="center" vertical="center" wrapText="1"/>
    </xf>
    <xf numFmtId="0" fontId="0" fillId="0" borderId="5" xfId="0" applyNumberFormat="1" applyBorder="1" applyAlignment="1">
      <alignment horizontal="center" vertical="center" wrapText="1"/>
    </xf>
    <xf numFmtId="0" fontId="0" fillId="0" borderId="0" xfId="0" applyNumberFormat="1" applyAlignment="1">
      <alignment horizontal="center" vertical="center" wrapText="1"/>
    </xf>
    <xf numFmtId="49" fontId="2" fillId="0" borderId="2" xfId="0" applyNumberFormat="1" applyFont="1" applyBorder="1" applyAlignment="1">
      <alignment horizontal="right" vertical="center" wrapText="1"/>
    </xf>
    <xf numFmtId="49" fontId="2" fillId="0" borderId="3" xfId="0" applyNumberFormat="1" applyFont="1" applyBorder="1" applyAlignment="1">
      <alignment horizontal="right" vertical="center" wrapText="1"/>
    </xf>
    <xf numFmtId="49" fontId="2" fillId="0" borderId="4" xfId="0" applyNumberFormat="1" applyFont="1" applyBorder="1" applyAlignment="1">
      <alignment horizontal="right" vertical="center" wrapText="1"/>
    </xf>
    <xf numFmtId="49" fontId="0" fillId="0" borderId="2" xfId="0" applyNumberFormat="1" applyBorder="1" applyAlignment="1">
      <alignment horizontal="right" vertical="center" wrapText="1"/>
    </xf>
    <xf numFmtId="49" fontId="0" fillId="0" borderId="3" xfId="0" applyNumberFormat="1" applyBorder="1" applyAlignment="1">
      <alignment horizontal="right" vertical="center" wrapText="1"/>
    </xf>
    <xf numFmtId="49" fontId="0" fillId="0" borderId="4" xfId="0" applyNumberFormat="1" applyBorder="1" applyAlignment="1">
      <alignment horizontal="right" vertical="center" wrapText="1"/>
    </xf>
  </cellXfs>
  <cellStyles count="1">
    <cellStyle name="Normální"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A5A5A5"/>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49"/>
  <sheetViews>
    <sheetView showGridLines="0" tabSelected="1" workbookViewId="0">
      <selection activeCell="B22" sqref="B22"/>
    </sheetView>
  </sheetViews>
  <sheetFormatPr defaultColWidth="16.26953125" defaultRowHeight="18" customHeight="1" x14ac:dyDescent="0.25"/>
  <cols>
    <col min="1" max="1" width="4.81640625" style="1" customWidth="1"/>
    <col min="2" max="2" width="28.26953125" style="1" customWidth="1"/>
    <col min="3" max="3" width="27.1796875" style="1" customWidth="1"/>
    <col min="4" max="4" width="59.7265625" style="1" customWidth="1"/>
    <col min="5" max="5" width="10.453125" style="5" customWidth="1"/>
    <col min="6" max="6" width="11.1796875" style="5" customWidth="1"/>
    <col min="7" max="7" width="9.81640625" style="5" customWidth="1"/>
    <col min="8" max="8" width="9.7265625" style="5" customWidth="1"/>
    <col min="9" max="256" width="16.26953125" style="1" customWidth="1"/>
  </cols>
  <sheetData>
    <row r="1" spans="1:256" ht="18" customHeight="1" x14ac:dyDescent="0.25">
      <c r="A1" s="24" t="s">
        <v>69</v>
      </c>
      <c r="B1" s="25"/>
      <c r="C1" s="25"/>
      <c r="D1" s="25"/>
      <c r="E1" s="25"/>
      <c r="F1" s="25"/>
      <c r="G1" s="25"/>
      <c r="H1" s="26"/>
    </row>
    <row r="2" spans="1:256" ht="18" customHeight="1" x14ac:dyDescent="0.25">
      <c r="A2" s="27" t="s">
        <v>70</v>
      </c>
      <c r="B2" s="28"/>
      <c r="C2" s="29"/>
      <c r="D2" s="30"/>
      <c r="E2" s="30"/>
      <c r="F2" s="30"/>
      <c r="G2" s="30"/>
      <c r="H2" s="31"/>
    </row>
    <row r="3" spans="1:256" s="7" customFormat="1" ht="32.25" customHeight="1" x14ac:dyDescent="0.25">
      <c r="A3" s="9" t="s">
        <v>0</v>
      </c>
      <c r="B3" s="18" t="s">
        <v>40</v>
      </c>
      <c r="C3" s="23" t="s">
        <v>1</v>
      </c>
      <c r="D3" s="23" t="s">
        <v>2</v>
      </c>
      <c r="E3" s="23" t="s">
        <v>3</v>
      </c>
      <c r="F3" s="23" t="s">
        <v>4</v>
      </c>
      <c r="G3" s="23" t="s">
        <v>5</v>
      </c>
      <c r="H3" s="23" t="s">
        <v>6</v>
      </c>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row>
    <row r="4" spans="1:256" ht="20.25" customHeight="1" x14ac:dyDescent="0.25">
      <c r="A4" s="10"/>
      <c r="B4" s="10"/>
      <c r="C4" s="10"/>
      <c r="D4" s="11" t="s">
        <v>7</v>
      </c>
      <c r="E4" s="12"/>
      <c r="F4" s="12"/>
      <c r="G4" s="12"/>
      <c r="H4" s="12"/>
    </row>
    <row r="5" spans="1:256" ht="69" customHeight="1" x14ac:dyDescent="0.25">
      <c r="A5" s="3">
        <v>1</v>
      </c>
      <c r="B5" s="19"/>
      <c r="C5" s="2" t="s">
        <v>49</v>
      </c>
      <c r="D5" s="20" t="s">
        <v>71</v>
      </c>
      <c r="E5" s="4" t="s">
        <v>8</v>
      </c>
      <c r="F5" s="8"/>
      <c r="G5" s="8">
        <v>3</v>
      </c>
      <c r="H5" s="8">
        <f>F5*G5</f>
        <v>0</v>
      </c>
    </row>
    <row r="6" spans="1:256" ht="56.15" customHeight="1" x14ac:dyDescent="0.25">
      <c r="A6" s="3">
        <v>2</v>
      </c>
      <c r="B6" s="19"/>
      <c r="C6" s="2" t="s">
        <v>9</v>
      </c>
      <c r="D6" s="20" t="s">
        <v>72</v>
      </c>
      <c r="E6" s="4" t="s">
        <v>8</v>
      </c>
      <c r="F6" s="8"/>
      <c r="G6" s="8">
        <v>14</v>
      </c>
      <c r="H6" s="8">
        <f>F6*G6</f>
        <v>0</v>
      </c>
    </row>
    <row r="7" spans="1:256" ht="50" x14ac:dyDescent="0.25">
      <c r="A7" s="3">
        <v>3</v>
      </c>
      <c r="B7" s="19"/>
      <c r="C7" s="2" t="s">
        <v>41</v>
      </c>
      <c r="D7" s="20" t="s">
        <v>73</v>
      </c>
      <c r="E7" s="4" t="s">
        <v>8</v>
      </c>
      <c r="F7" s="8"/>
      <c r="G7" s="8">
        <v>1</v>
      </c>
      <c r="H7" s="8">
        <f>F7*G7</f>
        <v>0</v>
      </c>
    </row>
    <row r="8" spans="1:256" ht="20.25" customHeight="1" x14ac:dyDescent="0.25">
      <c r="A8" s="38" t="s">
        <v>10</v>
      </c>
      <c r="B8" s="39"/>
      <c r="C8" s="39"/>
      <c r="D8" s="39"/>
      <c r="E8" s="39"/>
      <c r="F8" s="39"/>
      <c r="G8" s="40"/>
      <c r="H8" s="17">
        <f>SUM(H5:H7)</f>
        <v>0</v>
      </c>
    </row>
    <row r="9" spans="1:256" ht="20.25" customHeight="1" x14ac:dyDescent="0.25">
      <c r="A9" s="10"/>
      <c r="B9" s="10"/>
      <c r="C9" s="10"/>
      <c r="D9" s="11" t="s">
        <v>11</v>
      </c>
      <c r="E9" s="12"/>
      <c r="F9" s="12"/>
      <c r="G9" s="12"/>
      <c r="H9" s="12"/>
    </row>
    <row r="10" spans="1:256" ht="45" customHeight="1" x14ac:dyDescent="0.25">
      <c r="A10" s="3">
        <v>4</v>
      </c>
      <c r="B10" s="19"/>
      <c r="C10" s="20" t="s">
        <v>61</v>
      </c>
      <c r="D10" s="20" t="s">
        <v>66</v>
      </c>
      <c r="E10" s="4" t="s">
        <v>8</v>
      </c>
      <c r="F10" s="8"/>
      <c r="G10" s="8">
        <v>1</v>
      </c>
      <c r="H10" s="8">
        <f>F10*G10</f>
        <v>0</v>
      </c>
    </row>
    <row r="11" spans="1:256" ht="44.15" customHeight="1" x14ac:dyDescent="0.25">
      <c r="A11" s="3">
        <v>5</v>
      </c>
      <c r="B11" s="19"/>
      <c r="C11" s="20" t="s">
        <v>12</v>
      </c>
      <c r="D11" s="20" t="s">
        <v>67</v>
      </c>
      <c r="E11" s="4" t="s">
        <v>8</v>
      </c>
      <c r="F11" s="8"/>
      <c r="G11" s="8">
        <v>2</v>
      </c>
      <c r="H11" s="8">
        <f>F11*G11</f>
        <v>0</v>
      </c>
    </row>
    <row r="12" spans="1:256" ht="20.25" customHeight="1" x14ac:dyDescent="0.25">
      <c r="A12" s="38" t="s">
        <v>10</v>
      </c>
      <c r="B12" s="39"/>
      <c r="C12" s="39"/>
      <c r="D12" s="39"/>
      <c r="E12" s="39"/>
      <c r="F12" s="39"/>
      <c r="G12" s="40"/>
      <c r="H12" s="17">
        <f>SUM(H10:H11)</f>
        <v>0</v>
      </c>
    </row>
    <row r="13" spans="1:256" ht="20.25" customHeight="1" x14ac:dyDescent="0.25">
      <c r="A13" s="10"/>
      <c r="B13" s="10"/>
      <c r="C13" s="10"/>
      <c r="D13" s="11" t="s">
        <v>13</v>
      </c>
      <c r="E13" s="12"/>
      <c r="F13" s="12"/>
      <c r="G13" s="12"/>
      <c r="H13" s="12"/>
    </row>
    <row r="14" spans="1:256" ht="25" x14ac:dyDescent="0.25">
      <c r="A14" s="3">
        <v>6</v>
      </c>
      <c r="B14" s="19"/>
      <c r="C14" s="2" t="s">
        <v>50</v>
      </c>
      <c r="D14" s="2" t="s">
        <v>51</v>
      </c>
      <c r="E14" s="4" t="s">
        <v>8</v>
      </c>
      <c r="F14" s="8"/>
      <c r="G14" s="8">
        <v>2</v>
      </c>
      <c r="H14" s="8">
        <f t="shared" ref="H14:H19" si="0">F14*G14</f>
        <v>0</v>
      </c>
    </row>
    <row r="15" spans="1:256" ht="25" x14ac:dyDescent="0.25">
      <c r="A15" s="3">
        <v>7</v>
      </c>
      <c r="B15" s="22"/>
      <c r="C15" s="2" t="s">
        <v>50</v>
      </c>
      <c r="D15" s="2" t="s">
        <v>52</v>
      </c>
      <c r="E15" s="4" t="s">
        <v>8</v>
      </c>
      <c r="F15" s="8"/>
      <c r="G15" s="8">
        <v>1</v>
      </c>
      <c r="H15" s="8">
        <f t="shared" si="0"/>
        <v>0</v>
      </c>
    </row>
    <row r="16" spans="1:256" ht="25" x14ac:dyDescent="0.25">
      <c r="A16" s="3">
        <v>8</v>
      </c>
      <c r="B16" s="19"/>
      <c r="C16" s="2" t="s">
        <v>14</v>
      </c>
      <c r="D16" s="2" t="s">
        <v>43</v>
      </c>
      <c r="E16" s="4" t="s">
        <v>8</v>
      </c>
      <c r="F16" s="8"/>
      <c r="G16" s="8">
        <v>5</v>
      </c>
      <c r="H16" s="8">
        <f t="shared" si="0"/>
        <v>0</v>
      </c>
    </row>
    <row r="17" spans="1:8" ht="12.5" x14ac:dyDescent="0.25">
      <c r="A17" s="3">
        <v>9</v>
      </c>
      <c r="B17" s="19"/>
      <c r="C17" s="2" t="s">
        <v>15</v>
      </c>
      <c r="D17" s="2" t="s">
        <v>42</v>
      </c>
      <c r="E17" s="4" t="s">
        <v>8</v>
      </c>
      <c r="F17" s="8"/>
      <c r="G17" s="8">
        <v>90</v>
      </c>
      <c r="H17" s="8">
        <f t="shared" si="0"/>
        <v>0</v>
      </c>
    </row>
    <row r="18" spans="1:8" ht="12.5" x14ac:dyDescent="0.25">
      <c r="A18" s="3">
        <v>10</v>
      </c>
      <c r="B18" s="19"/>
      <c r="C18" s="2" t="s">
        <v>16</v>
      </c>
      <c r="D18" s="2" t="s">
        <v>17</v>
      </c>
      <c r="E18" s="4" t="s">
        <v>8</v>
      </c>
      <c r="F18" s="8"/>
      <c r="G18" s="8">
        <v>7</v>
      </c>
      <c r="H18" s="8">
        <f t="shared" si="0"/>
        <v>0</v>
      </c>
    </row>
    <row r="19" spans="1:8" ht="12.5" x14ac:dyDescent="0.25">
      <c r="A19" s="3">
        <v>11</v>
      </c>
      <c r="B19" s="19"/>
      <c r="C19" s="2" t="s">
        <v>18</v>
      </c>
      <c r="D19" s="2" t="s">
        <v>19</v>
      </c>
      <c r="E19" s="4" t="s">
        <v>20</v>
      </c>
      <c r="F19" s="8"/>
      <c r="G19" s="8">
        <v>1</v>
      </c>
      <c r="H19" s="8">
        <f t="shared" si="0"/>
        <v>0</v>
      </c>
    </row>
    <row r="20" spans="1:8" ht="20.25" customHeight="1" x14ac:dyDescent="0.25">
      <c r="A20" s="39" t="s">
        <v>10</v>
      </c>
      <c r="B20" s="39"/>
      <c r="C20" s="39"/>
      <c r="D20" s="39"/>
      <c r="E20" s="39"/>
      <c r="F20" s="39"/>
      <c r="G20" s="40"/>
      <c r="H20" s="17">
        <f>SUM(H14:H19)</f>
        <v>0</v>
      </c>
    </row>
    <row r="21" spans="1:8" ht="20.25" customHeight="1" x14ac:dyDescent="0.25">
      <c r="A21" s="13"/>
      <c r="B21" s="14"/>
      <c r="C21" s="14"/>
      <c r="D21" s="11" t="s">
        <v>21</v>
      </c>
      <c r="E21" s="11"/>
      <c r="F21" s="15"/>
      <c r="G21" s="11"/>
      <c r="H21" s="15"/>
    </row>
    <row r="22" spans="1:8" ht="20.25" customHeight="1" x14ac:dyDescent="0.25">
      <c r="A22" s="3">
        <v>12</v>
      </c>
      <c r="B22" s="19"/>
      <c r="C22" s="2" t="s">
        <v>22</v>
      </c>
      <c r="D22" s="2" t="s">
        <v>44</v>
      </c>
      <c r="E22" s="4" t="s">
        <v>23</v>
      </c>
      <c r="F22" s="8"/>
      <c r="G22" s="8">
        <v>2510</v>
      </c>
      <c r="H22" s="8">
        <f t="shared" ref="H22:H29" si="1">F22*G22</f>
        <v>0</v>
      </c>
    </row>
    <row r="23" spans="1:8" ht="20.25" customHeight="1" x14ac:dyDescent="0.25">
      <c r="A23" s="3">
        <v>13</v>
      </c>
      <c r="B23" s="20"/>
      <c r="C23" s="20" t="s">
        <v>59</v>
      </c>
      <c r="D23" s="20" t="s">
        <v>60</v>
      </c>
      <c r="E23" s="21" t="s">
        <v>8</v>
      </c>
      <c r="F23" s="8"/>
      <c r="G23" s="8">
        <v>2</v>
      </c>
      <c r="H23" s="8">
        <f t="shared" si="1"/>
        <v>0</v>
      </c>
    </row>
    <row r="24" spans="1:8" ht="32.25" customHeight="1" x14ac:dyDescent="0.25">
      <c r="A24" s="3">
        <v>14</v>
      </c>
      <c r="B24" s="19"/>
      <c r="C24" s="2" t="s">
        <v>24</v>
      </c>
      <c r="D24" s="2" t="s">
        <v>25</v>
      </c>
      <c r="E24" s="4" t="s">
        <v>8</v>
      </c>
      <c r="F24" s="8"/>
      <c r="G24" s="8">
        <v>34</v>
      </c>
      <c r="H24" s="8">
        <f t="shared" si="1"/>
        <v>0</v>
      </c>
    </row>
    <row r="25" spans="1:8" ht="32.25" customHeight="1" x14ac:dyDescent="0.25">
      <c r="A25" s="3">
        <v>15</v>
      </c>
      <c r="B25" s="19"/>
      <c r="C25" s="2" t="s">
        <v>26</v>
      </c>
      <c r="D25" s="2" t="s">
        <v>45</v>
      </c>
      <c r="E25" s="4" t="s">
        <v>20</v>
      </c>
      <c r="F25" s="8"/>
      <c r="G25" s="8">
        <v>34</v>
      </c>
      <c r="H25" s="8">
        <f t="shared" si="1"/>
        <v>0</v>
      </c>
    </row>
    <row r="26" spans="1:8" ht="20.25" customHeight="1" x14ac:dyDescent="0.25">
      <c r="A26" s="3">
        <v>16</v>
      </c>
      <c r="B26" s="19"/>
      <c r="C26" s="2" t="s">
        <v>53</v>
      </c>
      <c r="D26" s="2" t="s">
        <v>54</v>
      </c>
      <c r="E26" s="4" t="s">
        <v>23</v>
      </c>
      <c r="F26" s="8"/>
      <c r="G26" s="8">
        <v>360</v>
      </c>
      <c r="H26" s="8">
        <f t="shared" si="1"/>
        <v>0</v>
      </c>
    </row>
    <row r="27" spans="1:8" ht="20.25" customHeight="1" x14ac:dyDescent="0.25">
      <c r="A27" s="3">
        <v>17</v>
      </c>
      <c r="B27" s="19"/>
      <c r="C27" s="2" t="s">
        <v>55</v>
      </c>
      <c r="D27" s="20" t="s">
        <v>62</v>
      </c>
      <c r="E27" s="4" t="s">
        <v>23</v>
      </c>
      <c r="F27" s="8"/>
      <c r="G27" s="8">
        <v>210</v>
      </c>
      <c r="H27" s="8">
        <f t="shared" si="1"/>
        <v>0</v>
      </c>
    </row>
    <row r="28" spans="1:8" ht="20.25" customHeight="1" x14ac:dyDescent="0.25">
      <c r="A28" s="3">
        <v>18</v>
      </c>
      <c r="B28" s="19"/>
      <c r="C28" s="20" t="s">
        <v>63</v>
      </c>
      <c r="D28" s="2" t="s">
        <v>27</v>
      </c>
      <c r="E28" s="4" t="s">
        <v>20</v>
      </c>
      <c r="F28" s="8"/>
      <c r="G28" s="8">
        <v>1</v>
      </c>
      <c r="H28" s="8">
        <f t="shared" si="1"/>
        <v>0</v>
      </c>
    </row>
    <row r="29" spans="1:8" ht="32.25" customHeight="1" x14ac:dyDescent="0.25">
      <c r="A29" s="3">
        <v>19</v>
      </c>
      <c r="B29" s="19"/>
      <c r="C29" s="2" t="s">
        <v>28</v>
      </c>
      <c r="D29" s="2" t="s">
        <v>29</v>
      </c>
      <c r="E29" s="4" t="s">
        <v>20</v>
      </c>
      <c r="F29" s="8"/>
      <c r="G29" s="8">
        <v>1</v>
      </c>
      <c r="H29" s="8">
        <f t="shared" si="1"/>
        <v>0</v>
      </c>
    </row>
    <row r="30" spans="1:8" ht="20.25" customHeight="1" x14ac:dyDescent="0.25">
      <c r="A30" s="38" t="s">
        <v>10</v>
      </c>
      <c r="B30" s="39"/>
      <c r="C30" s="39"/>
      <c r="D30" s="39"/>
      <c r="E30" s="39"/>
      <c r="F30" s="39"/>
      <c r="G30" s="40"/>
      <c r="H30" s="17">
        <f>SUM(H22:H29)</f>
        <v>0</v>
      </c>
    </row>
    <row r="31" spans="1:8" ht="20.25" customHeight="1" x14ac:dyDescent="0.25">
      <c r="A31" s="13"/>
      <c r="B31" s="14"/>
      <c r="C31" s="14"/>
      <c r="D31" s="11" t="s">
        <v>30</v>
      </c>
      <c r="E31" s="11"/>
      <c r="F31" s="15"/>
      <c r="G31" s="15"/>
      <c r="H31" s="15"/>
    </row>
    <row r="32" spans="1:8" ht="12.5" x14ac:dyDescent="0.25">
      <c r="A32" s="3">
        <v>20</v>
      </c>
      <c r="B32" s="19"/>
      <c r="C32" s="2" t="s">
        <v>56</v>
      </c>
      <c r="D32" s="2" t="s">
        <v>57</v>
      </c>
      <c r="E32" s="4" t="s">
        <v>20</v>
      </c>
      <c r="F32" s="8"/>
      <c r="G32" s="8">
        <v>1</v>
      </c>
      <c r="H32" s="8">
        <f t="shared" ref="H32:H39" si="2">F32*G32</f>
        <v>0</v>
      </c>
    </row>
    <row r="33" spans="1:8" ht="12.5" x14ac:dyDescent="0.25">
      <c r="A33" s="3">
        <v>21</v>
      </c>
      <c r="B33" s="19"/>
      <c r="C33" s="20" t="s">
        <v>64</v>
      </c>
      <c r="D33" s="20" t="s">
        <v>65</v>
      </c>
      <c r="E33" s="4" t="s">
        <v>20</v>
      </c>
      <c r="F33" s="8"/>
      <c r="G33" s="8">
        <v>1</v>
      </c>
      <c r="H33" s="8">
        <f t="shared" si="2"/>
        <v>0</v>
      </c>
    </row>
    <row r="34" spans="1:8" ht="25" x14ac:dyDescent="0.25">
      <c r="A34" s="3">
        <v>22</v>
      </c>
      <c r="B34" s="19"/>
      <c r="C34" s="2" t="s">
        <v>32</v>
      </c>
      <c r="D34" s="2" t="s">
        <v>46</v>
      </c>
      <c r="E34" s="4" t="s">
        <v>20</v>
      </c>
      <c r="F34" s="8"/>
      <c r="G34" s="8">
        <v>1</v>
      </c>
      <c r="H34" s="8">
        <f t="shared" si="2"/>
        <v>0</v>
      </c>
    </row>
    <row r="35" spans="1:8" ht="25" x14ac:dyDescent="0.25">
      <c r="A35" s="3">
        <v>23</v>
      </c>
      <c r="B35" s="19"/>
      <c r="C35" s="2" t="s">
        <v>31</v>
      </c>
      <c r="D35" s="2" t="s">
        <v>58</v>
      </c>
      <c r="E35" s="4" t="s">
        <v>20</v>
      </c>
      <c r="F35" s="8"/>
      <c r="G35" s="8">
        <v>1</v>
      </c>
      <c r="H35" s="8">
        <f>F35*G35</f>
        <v>0</v>
      </c>
    </row>
    <row r="36" spans="1:8" ht="12.5" x14ac:dyDescent="0.25">
      <c r="A36" s="3">
        <v>24</v>
      </c>
      <c r="B36" s="19"/>
      <c r="C36" s="2" t="s">
        <v>33</v>
      </c>
      <c r="D36" s="2" t="s">
        <v>34</v>
      </c>
      <c r="E36" s="4" t="s">
        <v>20</v>
      </c>
      <c r="F36" s="8"/>
      <c r="G36" s="8">
        <v>1</v>
      </c>
      <c r="H36" s="8">
        <f t="shared" si="2"/>
        <v>0</v>
      </c>
    </row>
    <row r="37" spans="1:8" ht="25" x14ac:dyDescent="0.25">
      <c r="A37" s="3">
        <v>25</v>
      </c>
      <c r="B37" s="19"/>
      <c r="C37" s="2" t="s">
        <v>35</v>
      </c>
      <c r="D37" s="2" t="s">
        <v>47</v>
      </c>
      <c r="E37" s="4" t="s">
        <v>20</v>
      </c>
      <c r="F37" s="8"/>
      <c r="G37" s="8">
        <v>1</v>
      </c>
      <c r="H37" s="8">
        <f t="shared" si="2"/>
        <v>0</v>
      </c>
    </row>
    <row r="38" spans="1:8" ht="25" x14ac:dyDescent="0.25">
      <c r="A38" s="3">
        <v>26</v>
      </c>
      <c r="B38" s="19"/>
      <c r="C38" s="2" t="s">
        <v>36</v>
      </c>
      <c r="D38" s="2" t="s">
        <v>48</v>
      </c>
      <c r="E38" s="4" t="s">
        <v>20</v>
      </c>
      <c r="F38" s="8"/>
      <c r="G38" s="8">
        <v>1</v>
      </c>
      <c r="H38" s="8">
        <f t="shared" si="2"/>
        <v>0</v>
      </c>
    </row>
    <row r="39" spans="1:8" ht="20.25" customHeight="1" x14ac:dyDescent="0.25">
      <c r="A39" s="3">
        <v>27</v>
      </c>
      <c r="B39" s="19"/>
      <c r="C39" s="2" t="s">
        <v>37</v>
      </c>
      <c r="D39" s="2" t="s">
        <v>38</v>
      </c>
      <c r="E39" s="4" t="s">
        <v>20</v>
      </c>
      <c r="F39" s="8"/>
      <c r="G39" s="8">
        <v>1</v>
      </c>
      <c r="H39" s="8">
        <f t="shared" si="2"/>
        <v>0</v>
      </c>
    </row>
    <row r="40" spans="1:8" ht="20.25" customHeight="1" x14ac:dyDescent="0.25">
      <c r="A40" s="38" t="s">
        <v>10</v>
      </c>
      <c r="B40" s="39"/>
      <c r="C40" s="39"/>
      <c r="D40" s="39"/>
      <c r="E40" s="39"/>
      <c r="F40" s="39"/>
      <c r="G40" s="40"/>
      <c r="H40" s="17">
        <f>SUM(H32:H39)</f>
        <v>0</v>
      </c>
    </row>
    <row r="41" spans="1:8" ht="23.15" customHeight="1" x14ac:dyDescent="0.25">
      <c r="A41" s="35" t="s">
        <v>39</v>
      </c>
      <c r="B41" s="36"/>
      <c r="C41" s="36"/>
      <c r="D41" s="36"/>
      <c r="E41" s="36"/>
      <c r="F41" s="36"/>
      <c r="G41" s="37"/>
      <c r="H41" s="16">
        <f>H40+H30+H20+H12+H8</f>
        <v>0</v>
      </c>
    </row>
    <row r="48" spans="1:8" ht="18" customHeight="1" x14ac:dyDescent="0.25">
      <c r="E48" s="32" t="s">
        <v>68</v>
      </c>
      <c r="F48" s="33"/>
      <c r="G48" s="33"/>
      <c r="H48" s="33"/>
    </row>
    <row r="49" spans="5:8" ht="18" customHeight="1" x14ac:dyDescent="0.25">
      <c r="E49" s="34"/>
      <c r="F49" s="34"/>
      <c r="G49" s="34"/>
      <c r="H49" s="34"/>
    </row>
  </sheetData>
  <mergeCells count="11">
    <mergeCell ref="A1:H1"/>
    <mergeCell ref="A2:B2"/>
    <mergeCell ref="C2:H2"/>
    <mergeCell ref="E48:H48"/>
    <mergeCell ref="E49:H49"/>
    <mergeCell ref="A41:G41"/>
    <mergeCell ref="A8:G8"/>
    <mergeCell ref="A12:G12"/>
    <mergeCell ref="A20:G20"/>
    <mergeCell ref="A30:G30"/>
    <mergeCell ref="A40:G40"/>
  </mergeCells>
  <phoneticPr fontId="3" type="noConversion"/>
  <pageMargins left="0.5" right="0.5" top="0.75" bottom="0.75" header="0.27777800000000002" footer="0.27777800000000002"/>
  <pageSetup paperSize="9" scale="79" fitToHeight="5" orientation="landscape"/>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 Jonáš</dc:creator>
  <cp:lastModifiedBy>zdena</cp:lastModifiedBy>
  <cp:lastPrinted>2017-02-08T08:40:31Z</cp:lastPrinted>
  <dcterms:created xsi:type="dcterms:W3CDTF">2022-08-09T09:42:47Z</dcterms:created>
  <dcterms:modified xsi:type="dcterms:W3CDTF">2022-08-25T11:08:16Z</dcterms:modified>
</cp:coreProperties>
</file>